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<sst xmlns="http://schemas.openxmlformats.org/spreadsheetml/2006/main" count="11" uniqueCount="8">
  <si>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V</t>
  </si>
  <si>
    <t>m</t>
  </si>
  <si>
    <t>N</t>
  </si>
  <si>
    <t>Pv</t>
  </si>
  <si>
    <t>-ln(Pv)</t>
  </si>
  <si>
    <t>-ln(-ln(Pv))</t>
  </si>
  <si>
    <t>mean</t>
  </si>
  <si>
    <t>stdev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</si>
</sst>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Type I Distribution - Yuma, AZ (1949-1977)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825"/>
          <c:w val="0.61175"/>
          <c:h val="0.761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Sheet1!$F$2:$F$30</c:f>
              <c:numCache/>
            </c:numRef>
          </c:xVal>
          <c:yVal>
            <c:numRef>
              <c:f>Sheet1!$A$2:$A$30</c:f>
              <c:numCache/>
            </c:numRef>
          </c:yVal>
          <c:smooth val="1"/>
        </c:ser>
        <c:axId val="4204505"/>
        <c:axId val="37840546"/>
      </c:scatterChart>
      <c:valAx>
        <c:axId val="4204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40546"/>
        <c:crosses val="autoZero"/>
        <c:crossBetween val="midCat"/>
        <c:dispUnits/>
      </c:valAx>
      <c:valAx>
        <c:axId val="37840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45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14</xdr:col>
      <xdr:colOff>409575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657600" y="333375"/>
        <a:ext cx="5286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C36" sqref="C36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4</v>
      </c>
      <c r="H1" s="2" t="s">
        <v>5</v>
      </c>
      <c r="I1" s="2" t="s">
        <v>0</v>
      </c>
    </row>
    <row r="2" spans="1:9" ht="12.75">
      <c r="A2" s="1">
        <v>37</v>
      </c>
      <c r="B2" s="1">
        <v>1</v>
      </c>
      <c r="C2" s="1">
        <v>29</v>
      </c>
      <c r="D2" s="1">
        <f>(B2-0.44)/(C2+0.12)</f>
        <v>0.019230769230769232</v>
      </c>
      <c r="E2" s="1">
        <f>-LN(D2)</f>
        <v>3.951243718581427</v>
      </c>
      <c r="F2" s="1">
        <f>-LN(E2)</f>
        <v>-1.3740303948169557</v>
      </c>
      <c r="G2" s="1">
        <f>-LN(0.99)</f>
        <v>0.01005033585350145</v>
      </c>
      <c r="H2" s="1">
        <f>-LN(G2)</f>
        <v>4.600149226776579</v>
      </c>
      <c r="I2" s="1">
        <f>(6.1369*H2)+45.444</f>
        <v>73.67465578980519</v>
      </c>
    </row>
    <row r="3" spans="1:9" ht="12.75">
      <c r="A3" s="1">
        <v>39</v>
      </c>
      <c r="B3" s="1">
        <v>2</v>
      </c>
      <c r="C3" s="1">
        <v>29</v>
      </c>
      <c r="D3" s="1">
        <f aca="true" t="shared" si="0" ref="D3:D30">(B3-0.44)/(C3+0.12)</f>
        <v>0.05357142857142857</v>
      </c>
      <c r="E3" s="1">
        <f aca="true" t="shared" si="1" ref="E3:F30">-LN(D3)</f>
        <v>2.9267394020670396</v>
      </c>
      <c r="F3" s="1">
        <f t="shared" si="1"/>
        <v>-1.0738889713125903</v>
      </c>
      <c r="G3" s="1"/>
      <c r="H3" s="1"/>
      <c r="I3" s="1"/>
    </row>
    <row r="4" spans="1:9" ht="12.75">
      <c r="A4" s="1">
        <v>39</v>
      </c>
      <c r="B4" s="1">
        <v>3</v>
      </c>
      <c r="C4" s="1">
        <v>29</v>
      </c>
      <c r="D4" s="1">
        <f t="shared" si="0"/>
        <v>0.0879120879120879</v>
      </c>
      <c r="E4" s="1">
        <f t="shared" si="1"/>
        <v>2.431417964837014</v>
      </c>
      <c r="F4" s="1">
        <f t="shared" si="1"/>
        <v>-0.8884746117924504</v>
      </c>
      <c r="G4" s="1"/>
      <c r="H4" s="1"/>
      <c r="I4" s="1"/>
    </row>
    <row r="5" spans="1:9" ht="12.75">
      <c r="A5" s="1">
        <v>40</v>
      </c>
      <c r="B5" s="1">
        <v>4</v>
      </c>
      <c r="C5" s="1">
        <v>29</v>
      </c>
      <c r="D5" s="1">
        <f t="shared" si="0"/>
        <v>0.12225274725274725</v>
      </c>
      <c r="E5" s="1">
        <f t="shared" si="1"/>
        <v>2.1016646784645463</v>
      </c>
      <c r="F5" s="1">
        <f t="shared" si="1"/>
        <v>-0.7427297347362145</v>
      </c>
      <c r="G5" s="1"/>
      <c r="H5" s="1"/>
      <c r="I5" s="1"/>
    </row>
    <row r="6" spans="1:9" ht="12.75">
      <c r="A6" s="1">
        <v>40</v>
      </c>
      <c r="B6" s="1">
        <v>5</v>
      </c>
      <c r="C6" s="1">
        <v>29</v>
      </c>
      <c r="D6" s="1">
        <f t="shared" si="0"/>
        <v>0.15659340659340656</v>
      </c>
      <c r="E6" s="1">
        <f t="shared" si="1"/>
        <v>1.8541025998021907</v>
      </c>
      <c r="F6" s="1">
        <f t="shared" si="1"/>
        <v>-0.6174008053116108</v>
      </c>
      <c r="G6" s="1"/>
      <c r="H6" s="1"/>
      <c r="I6" s="1"/>
    </row>
    <row r="7" spans="1:9" ht="12.75">
      <c r="A7" s="1">
        <v>42</v>
      </c>
      <c r="B7" s="1">
        <v>6</v>
      </c>
      <c r="C7" s="1">
        <v>29</v>
      </c>
      <c r="D7" s="1">
        <f t="shared" si="0"/>
        <v>0.19093406593406592</v>
      </c>
      <c r="E7" s="1">
        <f t="shared" si="1"/>
        <v>1.6558271150659942</v>
      </c>
      <c r="F7" s="1">
        <f t="shared" si="1"/>
        <v>-0.5043006513983632</v>
      </c>
      <c r="G7" s="1"/>
      <c r="H7" s="1"/>
      <c r="I7" s="1"/>
    </row>
    <row r="8" spans="1:9" ht="12.75">
      <c r="A8" s="1">
        <v>42</v>
      </c>
      <c r="B8" s="1">
        <v>7</v>
      </c>
      <c r="C8" s="1">
        <v>29</v>
      </c>
      <c r="D8" s="1">
        <f t="shared" si="0"/>
        <v>0.22527472527472525</v>
      </c>
      <c r="E8" s="1">
        <f t="shared" si="1"/>
        <v>1.4904346203724876</v>
      </c>
      <c r="F8" s="1">
        <f t="shared" si="1"/>
        <v>-0.3990677689488253</v>
      </c>
      <c r="G8" s="1"/>
      <c r="H8" s="1"/>
      <c r="I8" s="1"/>
    </row>
    <row r="9" spans="1:9" ht="12.75">
      <c r="A9" s="1">
        <v>43</v>
      </c>
      <c r="B9" s="1">
        <v>8</v>
      </c>
      <c r="C9" s="1">
        <v>29</v>
      </c>
      <c r="D9" s="1">
        <f t="shared" si="0"/>
        <v>0.2596153846153846</v>
      </c>
      <c r="E9" s="1">
        <f t="shared" si="1"/>
        <v>1.3485540331370438</v>
      </c>
      <c r="F9" s="1">
        <f t="shared" si="1"/>
        <v>-0.29903293186204805</v>
      </c>
      <c r="G9" s="1"/>
      <c r="H9" s="1"/>
      <c r="I9" s="1"/>
    </row>
    <row r="10" spans="1:9" ht="12.75">
      <c r="A10" s="1">
        <v>44</v>
      </c>
      <c r="B10" s="1">
        <v>9</v>
      </c>
      <c r="C10" s="1">
        <v>29</v>
      </c>
      <c r="D10" s="1">
        <f t="shared" si="0"/>
        <v>0.29395604395604397</v>
      </c>
      <c r="E10" s="1">
        <f t="shared" si="1"/>
        <v>1.2243250331748345</v>
      </c>
      <c r="F10" s="1">
        <f t="shared" si="1"/>
        <v>-0.2023896988174192</v>
      </c>
      <c r="G10" s="1"/>
      <c r="H10" s="1"/>
      <c r="I10" s="1"/>
    </row>
    <row r="11" spans="1:9" ht="12.75">
      <c r="A11" s="1">
        <v>45</v>
      </c>
      <c r="B11" s="1">
        <v>10</v>
      </c>
      <c r="C11" s="1">
        <v>29</v>
      </c>
      <c r="D11" s="1">
        <f t="shared" si="0"/>
        <v>0.3282967032967033</v>
      </c>
      <c r="E11" s="1">
        <f t="shared" si="1"/>
        <v>1.1138374962651754</v>
      </c>
      <c r="F11" s="1">
        <f t="shared" si="1"/>
        <v>-0.10781125677572106</v>
      </c>
      <c r="G11" s="1"/>
      <c r="H11" s="1"/>
      <c r="I11" s="1"/>
    </row>
    <row r="12" spans="1:9" ht="12.75">
      <c r="A12" s="1">
        <v>45</v>
      </c>
      <c r="B12" s="1">
        <v>11</v>
      </c>
      <c r="C12" s="1">
        <v>29</v>
      </c>
      <c r="D12" s="1">
        <f t="shared" si="0"/>
        <v>0.3626373626373626</v>
      </c>
      <c r="E12" s="1">
        <f t="shared" si="1"/>
        <v>1.0143519450503697</v>
      </c>
      <c r="F12" s="1">
        <f t="shared" si="1"/>
        <v>-0.014249930797123198</v>
      </c>
      <c r="G12" s="1"/>
      <c r="H12" s="1"/>
      <c r="I12" s="1"/>
    </row>
    <row r="13" spans="1:9" ht="12.75">
      <c r="A13" s="1">
        <v>46</v>
      </c>
      <c r="B13" s="1">
        <v>12</v>
      </c>
      <c r="C13" s="1">
        <v>29</v>
      </c>
      <c r="D13" s="1">
        <f t="shared" si="0"/>
        <v>0.39697802197802196</v>
      </c>
      <c r="E13" s="1">
        <f t="shared" si="1"/>
        <v>0.9238743600842538</v>
      </c>
      <c r="F13" s="1">
        <f t="shared" si="1"/>
        <v>0.07917919052053668</v>
      </c>
      <c r="G13" s="1"/>
      <c r="H13" s="1"/>
      <c r="I13" s="1"/>
    </row>
    <row r="14" spans="1:9" ht="12.75">
      <c r="A14" s="1">
        <v>46</v>
      </c>
      <c r="B14" s="1">
        <v>13</v>
      </c>
      <c r="C14" s="1">
        <v>29</v>
      </c>
      <c r="D14" s="1">
        <f t="shared" si="0"/>
        <v>0.43131868131868134</v>
      </c>
      <c r="E14" s="1">
        <f t="shared" si="1"/>
        <v>0.8409080622884325</v>
      </c>
      <c r="F14" s="1">
        <f t="shared" si="1"/>
        <v>0.1732729444993516</v>
      </c>
      <c r="G14" s="1"/>
      <c r="H14" s="1"/>
      <c r="I14" s="1"/>
    </row>
    <row r="15" spans="1:9" ht="12.75">
      <c r="A15" s="1">
        <v>46</v>
      </c>
      <c r="B15" s="1">
        <v>14</v>
      </c>
      <c r="C15" s="1">
        <v>29</v>
      </c>
      <c r="D15" s="1">
        <f t="shared" si="0"/>
        <v>0.46565934065934067</v>
      </c>
      <c r="E15" s="1">
        <f t="shared" si="1"/>
        <v>0.7643009408162357</v>
      </c>
      <c r="F15" s="1">
        <f t="shared" si="1"/>
        <v>0.26879366578255076</v>
      </c>
      <c r="G15" s="1"/>
      <c r="H15" s="1"/>
      <c r="I15" s="1"/>
    </row>
    <row r="16" spans="1:9" ht="12.75">
      <c r="A16" s="1">
        <v>46</v>
      </c>
      <c r="B16" s="1">
        <v>15</v>
      </c>
      <c r="C16" s="1">
        <v>29</v>
      </c>
      <c r="D16" s="1">
        <f t="shared" si="0"/>
        <v>0.5</v>
      </c>
      <c r="E16" s="1">
        <f t="shared" si="1"/>
        <v>0.6931471805599453</v>
      </c>
      <c r="F16" s="1">
        <f t="shared" si="1"/>
        <v>0.36651292058166435</v>
      </c>
      <c r="G16" s="1"/>
      <c r="H16" s="1"/>
      <c r="I16" s="1"/>
    </row>
    <row r="17" spans="1:9" ht="12.75">
      <c r="A17" s="1">
        <v>49</v>
      </c>
      <c r="B17" s="1">
        <v>16</v>
      </c>
      <c r="C17" s="1">
        <v>29</v>
      </c>
      <c r="D17" s="1">
        <f t="shared" si="0"/>
        <v>0.5343406593406593</v>
      </c>
      <c r="E17" s="1">
        <f t="shared" si="1"/>
        <v>0.6267217045782397</v>
      </c>
      <c r="F17" s="1">
        <f t="shared" si="1"/>
        <v>0.46725268922813123</v>
      </c>
      <c r="G17" s="1"/>
      <c r="H17" s="1"/>
      <c r="I17" s="1"/>
    </row>
    <row r="18" spans="1:9" ht="12.75">
      <c r="A18" s="1">
        <v>49</v>
      </c>
      <c r="B18" s="1">
        <v>17</v>
      </c>
      <c r="C18" s="1">
        <v>29</v>
      </c>
      <c r="D18" s="1">
        <f t="shared" si="0"/>
        <v>0.5686813186813187</v>
      </c>
      <c r="E18" s="1">
        <f t="shared" si="1"/>
        <v>0.5644350743713716</v>
      </c>
      <c r="F18" s="1">
        <f t="shared" si="1"/>
        <v>0.5719299164067796</v>
      </c>
      <c r="G18" s="1"/>
      <c r="H18" s="1"/>
      <c r="I18" s="1"/>
    </row>
    <row r="19" spans="1:9" ht="12.75">
      <c r="A19" s="1">
        <v>51</v>
      </c>
      <c r="B19" s="1">
        <v>18</v>
      </c>
      <c r="C19" s="1">
        <v>29</v>
      </c>
      <c r="D19" s="1">
        <f t="shared" si="0"/>
        <v>0.603021978021978</v>
      </c>
      <c r="E19" s="1">
        <f t="shared" si="1"/>
        <v>0.5058016351215147</v>
      </c>
      <c r="F19" s="1">
        <f t="shared" si="1"/>
        <v>0.6816107120082895</v>
      </c>
      <c r="G19" s="1"/>
      <c r="H19" s="1"/>
      <c r="I19" s="1"/>
    </row>
    <row r="20" spans="1:9" ht="12.75">
      <c r="A20" s="1">
        <v>52</v>
      </c>
      <c r="B20" s="1">
        <v>19</v>
      </c>
      <c r="C20" s="1">
        <v>29</v>
      </c>
      <c r="D20" s="1">
        <f t="shared" si="0"/>
        <v>0.6373626373626373</v>
      </c>
      <c r="E20" s="1">
        <f t="shared" si="1"/>
        <v>0.45041649597043076</v>
      </c>
      <c r="F20" s="1">
        <f t="shared" si="1"/>
        <v>0.7975825776709673</v>
      </c>
      <c r="G20" s="1"/>
      <c r="H20" s="1"/>
      <c r="I20" s="1"/>
    </row>
    <row r="21" spans="1:9" ht="12.75">
      <c r="A21" s="1">
        <v>53</v>
      </c>
      <c r="B21" s="1">
        <v>20</v>
      </c>
      <c r="C21" s="1">
        <v>29</v>
      </c>
      <c r="D21" s="1">
        <f t="shared" si="0"/>
        <v>0.6717032967032966</v>
      </c>
      <c r="E21" s="1">
        <f t="shared" si="1"/>
        <v>0.39793855872181405</v>
      </c>
      <c r="F21" s="1">
        <f t="shared" si="1"/>
        <v>0.921457660685576</v>
      </c>
      <c r="G21" s="1"/>
      <c r="H21" s="1"/>
      <c r="I21" s="1"/>
    </row>
    <row r="22" spans="1:9" ht="12.75">
      <c r="A22" s="1">
        <v>53</v>
      </c>
      <c r="B22" s="1">
        <v>21</v>
      </c>
      <c r="C22" s="1">
        <v>29</v>
      </c>
      <c r="D22" s="1">
        <f t="shared" si="0"/>
        <v>0.706043956043956</v>
      </c>
      <c r="E22" s="1">
        <f t="shared" si="1"/>
        <v>0.34807778274152096</v>
      </c>
      <c r="F22" s="1">
        <f t="shared" si="1"/>
        <v>1.0553293105580512</v>
      </c>
      <c r="G22" s="1"/>
      <c r="H22" s="1"/>
      <c r="I22" s="1"/>
    </row>
    <row r="23" spans="1:9" ht="12.75">
      <c r="A23" s="1">
        <v>53</v>
      </c>
      <c r="B23" s="1">
        <v>22</v>
      </c>
      <c r="C23" s="1">
        <v>29</v>
      </c>
      <c r="D23" s="1">
        <f t="shared" si="0"/>
        <v>0.7403846153846153</v>
      </c>
      <c r="E23" s="1">
        <f t="shared" si="1"/>
        <v>0.3005854772876889</v>
      </c>
      <c r="F23" s="1">
        <f t="shared" si="1"/>
        <v>1.20202311524655</v>
      </c>
      <c r="G23" s="1"/>
      <c r="H23" s="1"/>
      <c r="I23" s="1"/>
    </row>
    <row r="24" spans="1:9" ht="12.75">
      <c r="A24" s="1">
        <v>56</v>
      </c>
      <c r="B24" s="1">
        <v>23</v>
      </c>
      <c r="C24" s="1">
        <v>29</v>
      </c>
      <c r="D24" s="1">
        <f t="shared" si="0"/>
        <v>0.7747252747252746</v>
      </c>
      <c r="E24" s="1">
        <f t="shared" si="1"/>
        <v>0.2552467966986272</v>
      </c>
      <c r="F24" s="1">
        <f t="shared" si="1"/>
        <v>1.365524371678687</v>
      </c>
      <c r="G24" s="1"/>
      <c r="H24" s="1"/>
      <c r="I24" s="1"/>
    </row>
    <row r="25" spans="1:9" ht="12.75">
      <c r="A25" s="1">
        <v>56</v>
      </c>
      <c r="B25" s="1">
        <v>24</v>
      </c>
      <c r="C25" s="1">
        <v>29</v>
      </c>
      <c r="D25" s="1">
        <f t="shared" si="0"/>
        <v>0.809065934065934</v>
      </c>
      <c r="E25" s="1">
        <f t="shared" si="1"/>
        <v>0.21187486454509938</v>
      </c>
      <c r="F25" s="1">
        <f t="shared" si="1"/>
        <v>1.5517594401627919</v>
      </c>
      <c r="G25" s="1"/>
      <c r="H25" s="1"/>
      <c r="I25" s="1"/>
    </row>
    <row r="26" spans="1:9" ht="12.75">
      <c r="A26" s="1">
        <v>58</v>
      </c>
      <c r="B26" s="1">
        <v>25</v>
      </c>
      <c r="C26" s="1">
        <v>29</v>
      </c>
      <c r="D26" s="1">
        <f t="shared" si="0"/>
        <v>0.8434065934065933</v>
      </c>
      <c r="E26" s="1">
        <f t="shared" si="1"/>
        <v>0.17030612004954362</v>
      </c>
      <c r="F26" s="1">
        <f t="shared" si="1"/>
        <v>1.7701577550857872</v>
      </c>
      <c r="G26" s="1"/>
      <c r="H26" s="1"/>
      <c r="I26" s="1"/>
    </row>
    <row r="27" spans="1:9" ht="12.75">
      <c r="A27" s="1">
        <v>60</v>
      </c>
      <c r="B27" s="1">
        <v>26</v>
      </c>
      <c r="C27" s="1">
        <v>29</v>
      </c>
      <c r="D27" s="1">
        <f t="shared" si="0"/>
        <v>0.8777472527472526</v>
      </c>
      <c r="E27" s="1">
        <f t="shared" si="1"/>
        <v>0.1303965938191513</v>
      </c>
      <c r="F27" s="1">
        <f t="shared" si="1"/>
        <v>2.0371747508495224</v>
      </c>
      <c r="G27" s="1"/>
      <c r="H27" s="1"/>
      <c r="I27" s="1"/>
    </row>
    <row r="28" spans="1:9" ht="12.75">
      <c r="A28" s="1">
        <v>61</v>
      </c>
      <c r="B28" s="1">
        <v>27</v>
      </c>
      <c r="C28" s="1">
        <v>29</v>
      </c>
      <c r="D28" s="1">
        <f t="shared" si="0"/>
        <v>0.9120879120879121</v>
      </c>
      <c r="E28" s="1">
        <f t="shared" si="1"/>
        <v>0.09201889872025214</v>
      </c>
      <c r="F28" s="1">
        <f t="shared" si="1"/>
        <v>2.3857613021567694</v>
      </c>
      <c r="G28" s="1"/>
      <c r="H28" s="1"/>
      <c r="I28" s="1"/>
    </row>
    <row r="29" spans="1:9" ht="12.75">
      <c r="A29" s="1">
        <v>62</v>
      </c>
      <c r="B29" s="1">
        <v>28</v>
      </c>
      <c r="C29" s="1">
        <v>29</v>
      </c>
      <c r="D29" s="1">
        <f t="shared" si="0"/>
        <v>0.9464285714285714</v>
      </c>
      <c r="E29" s="1">
        <f t="shared" si="1"/>
        <v>0.05505977718302743</v>
      </c>
      <c r="F29" s="1">
        <f t="shared" si="1"/>
        <v>2.899335826078853</v>
      </c>
      <c r="G29" s="1"/>
      <c r="H29" s="1"/>
      <c r="I29" s="1"/>
    </row>
    <row r="30" spans="1:9" ht="12.75">
      <c r="A30" s="1">
        <v>65</v>
      </c>
      <c r="B30" s="1">
        <v>29</v>
      </c>
      <c r="C30" s="1">
        <v>29</v>
      </c>
      <c r="D30" s="1">
        <f t="shared" si="0"/>
        <v>0.9807692307692307</v>
      </c>
      <c r="E30" s="1">
        <f t="shared" si="1"/>
        <v>0.019418085857101627</v>
      </c>
      <c r="F30" s="1">
        <f t="shared" si="1"/>
        <v>3.9415503865226063</v>
      </c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4" spans="1:2" ht="12.75">
      <c r="A34">
        <f>AVERAGE(A2:A30)</f>
        <v>48.89655172413793</v>
      </c>
      <c r="B34" t="s">
        <v>6</v>
      </c>
    </row>
    <row r="35" spans="1:2" ht="12.75">
      <c r="A35">
        <f>STDEV(A2:A30)</f>
        <v>7.705957007342762</v>
      </c>
      <c r="B35" t="s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dcterms:created xsi:type="dcterms:W3CDTF">2005-01-31T21:49:17Z</dcterms:created>
  <dcterms:modified xsi:type="dcterms:W3CDTF">2005-02-08T14:41:00Z</dcterms:modified>
  <cp:category/>
  <cp:version/>
  <cp:contentType/>
  <cp:contentStatus/>
</cp:coreProperties>
</file>