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<sst xmlns="http://schemas.openxmlformats.org/spreadsheetml/2006/main" count="11" uniqueCount="9">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</sst>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Williston, ND (1962-1977)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-1.2119050305706518</c:v>
                </c:pt>
                <c:pt idx="1">
                  <c:v>-0.8481724417509919</c:v>
                </c:pt>
                <c:pt idx="2">
                  <c:v>-0.6097946356479939</c:v>
                </c:pt>
                <c:pt idx="3">
                  <c:v>-0.41230843385926497</c:v>
                </c:pt>
                <c:pt idx="4">
                  <c:v>-0.23328246917754183</c:v>
                </c:pt>
                <c:pt idx="5">
                  <c:v>-0.062470097939452233</c:v>
                </c:pt>
                <c:pt idx="6">
                  <c:v>0.10639423406900027</c:v>
                </c:pt>
                <c:pt idx="7">
                  <c:v>0.2781416646986231</c:v>
                </c:pt>
                <c:pt idx="8">
                  <c:v>0.45734718591334494</c:v>
                </c:pt>
                <c:pt idx="9">
                  <c:v>0.6491819519507155</c:v>
                </c:pt>
                <c:pt idx="10">
                  <c:v>0.8604127486014594</c:v>
                </c:pt>
                <c:pt idx="11">
                  <c:v>1.1010857235850302</c:v>
                </c:pt>
                <c:pt idx="12">
                  <c:v>1.3881217255800642</c:v>
                </c:pt>
                <c:pt idx="13">
                  <c:v>1.7548310666069598</c:v>
                </c:pt>
                <c:pt idx="14">
                  <c:v>2.2849151862722143</c:v>
                </c:pt>
                <c:pt idx="15">
                  <c:v>3.3422527114949965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47</c:v>
                </c:pt>
                <c:pt idx="1">
                  <c:v>47</c:v>
                </c:pt>
                <c:pt idx="2">
                  <c:v>50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55</c:v>
                </c:pt>
                <c:pt idx="7">
                  <c:v>56</c:v>
                </c:pt>
                <c:pt idx="8">
                  <c:v>56</c:v>
                </c:pt>
                <c:pt idx="9">
                  <c:v>57</c:v>
                </c:pt>
                <c:pt idx="10">
                  <c:v>59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65</c:v>
                </c:pt>
                <c:pt idx="15">
                  <c:v>69</c:v>
                </c:pt>
              </c:numCache>
            </c:numRef>
          </c:yVal>
          <c:smooth val="1"/>
        </c:ser>
        <c:axId val="45202798"/>
        <c:axId val="4171999"/>
      </c:scatterChart>
      <c:val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crossBetween val="midCat"/>
        <c:dispUnits/>
      </c:valAx>
      <c:valAx>
        <c:axId val="417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47</v>
      </c>
      <c r="B2" s="1">
        <v>1</v>
      </c>
      <c r="C2">
        <v>16</v>
      </c>
      <c r="D2" s="1">
        <f aca="true" t="shared" si="0" ref="D2:D12">(B2-0.44)/(C2+0.12)</f>
        <v>0.034739454094292806</v>
      </c>
      <c r="E2" s="1">
        <f aca="true" t="shared" si="1" ref="E2:F12">-LN(D2)</f>
        <v>3.359879232331424</v>
      </c>
      <c r="F2" s="1">
        <f t="shared" si="1"/>
        <v>-1.2119050305706518</v>
      </c>
      <c r="G2" s="1">
        <f>-LN(0.99)</f>
        <v>0.01005033585350145</v>
      </c>
      <c r="H2" s="1">
        <f>-LN(G2)</f>
        <v>4.600149226776579</v>
      </c>
      <c r="I2" s="1">
        <f>(5.3159*H2)+53.311</f>
        <v>77.76493327462161</v>
      </c>
    </row>
    <row r="3" spans="1:6" ht="12.75">
      <c r="A3" s="1">
        <v>47</v>
      </c>
      <c r="B3" s="1">
        <v>2</v>
      </c>
      <c r="C3">
        <v>16</v>
      </c>
      <c r="D3" s="1">
        <f t="shared" si="0"/>
        <v>0.0967741935483871</v>
      </c>
      <c r="E3" s="1">
        <f t="shared" si="1"/>
        <v>2.3353749158170367</v>
      </c>
      <c r="F3" s="1">
        <f t="shared" si="1"/>
        <v>-0.8481724417509919</v>
      </c>
    </row>
    <row r="4" spans="1:6" ht="12.75">
      <c r="A4" s="1">
        <v>50</v>
      </c>
      <c r="B4" s="1">
        <v>3</v>
      </c>
      <c r="C4">
        <v>16</v>
      </c>
      <c r="D4" s="1">
        <f t="shared" si="0"/>
        <v>0.1588089330024814</v>
      </c>
      <c r="E4" s="1">
        <f t="shared" si="1"/>
        <v>1.840053478587011</v>
      </c>
      <c r="F4" s="1">
        <f t="shared" si="1"/>
        <v>-0.6097946356479939</v>
      </c>
    </row>
    <row r="5" spans="1:6" ht="12.75">
      <c r="A5" s="1">
        <v>51</v>
      </c>
      <c r="B5" s="1">
        <v>4</v>
      </c>
      <c r="C5">
        <v>16</v>
      </c>
      <c r="D5" s="1">
        <f t="shared" si="0"/>
        <v>0.22084367245657568</v>
      </c>
      <c r="E5" s="1">
        <f t="shared" si="1"/>
        <v>1.5103001922145431</v>
      </c>
      <c r="F5" s="1">
        <f t="shared" si="1"/>
        <v>-0.41230843385926497</v>
      </c>
    </row>
    <row r="6" spans="1:6" ht="12.75">
      <c r="A6" s="1">
        <v>51</v>
      </c>
      <c r="B6" s="1">
        <v>5</v>
      </c>
      <c r="C6">
        <v>16</v>
      </c>
      <c r="D6" s="1">
        <f t="shared" si="0"/>
        <v>0.2828784119106699</v>
      </c>
      <c r="E6" s="1">
        <f t="shared" si="1"/>
        <v>1.2627381135521878</v>
      </c>
      <c r="F6" s="1">
        <f t="shared" si="1"/>
        <v>-0.23328246917754183</v>
      </c>
    </row>
    <row r="7" spans="1:6" ht="12.75">
      <c r="A7" s="1">
        <v>51</v>
      </c>
      <c r="B7" s="1">
        <v>6</v>
      </c>
      <c r="C7">
        <v>16</v>
      </c>
      <c r="D7" s="1">
        <f t="shared" si="0"/>
        <v>0.34491315136476425</v>
      </c>
      <c r="E7" s="1">
        <f t="shared" si="1"/>
        <v>1.0644626288159913</v>
      </c>
      <c r="F7" s="1">
        <f t="shared" si="1"/>
        <v>-0.062470097939452233</v>
      </c>
    </row>
    <row r="8" spans="1:6" ht="12.75">
      <c r="A8" s="1">
        <v>55</v>
      </c>
      <c r="B8" s="1">
        <v>7</v>
      </c>
      <c r="C8">
        <v>16</v>
      </c>
      <c r="D8" s="1">
        <f t="shared" si="0"/>
        <v>0.4069478908188585</v>
      </c>
      <c r="E8" s="1">
        <f t="shared" si="1"/>
        <v>0.8990701341224847</v>
      </c>
      <c r="F8" s="1">
        <f t="shared" si="1"/>
        <v>0.10639423406900027</v>
      </c>
    </row>
    <row r="9" spans="1:6" ht="12.75">
      <c r="A9" s="1">
        <v>56</v>
      </c>
      <c r="B9" s="1">
        <v>8</v>
      </c>
      <c r="C9">
        <v>16</v>
      </c>
      <c r="D9" s="1">
        <f t="shared" si="0"/>
        <v>0.4689826302729528</v>
      </c>
      <c r="E9" s="1">
        <f t="shared" si="1"/>
        <v>0.7571895468870408</v>
      </c>
      <c r="F9" s="1">
        <f t="shared" si="1"/>
        <v>0.2781416646986231</v>
      </c>
    </row>
    <row r="10" spans="1:6" ht="12.75">
      <c r="A10" s="1">
        <v>56</v>
      </c>
      <c r="B10" s="1">
        <v>9</v>
      </c>
      <c r="C10">
        <v>16</v>
      </c>
      <c r="D10" s="1">
        <f t="shared" si="0"/>
        <v>0.5310173697270472</v>
      </c>
      <c r="E10" s="1">
        <f t="shared" si="1"/>
        <v>0.6329605469248315</v>
      </c>
      <c r="F10" s="1">
        <f t="shared" si="1"/>
        <v>0.45734718591334494</v>
      </c>
    </row>
    <row r="11" spans="1:6" ht="12.75">
      <c r="A11" s="1">
        <v>57</v>
      </c>
      <c r="B11" s="1">
        <v>10</v>
      </c>
      <c r="C11">
        <v>16</v>
      </c>
      <c r="D11" s="1">
        <f t="shared" si="0"/>
        <v>0.5930521091811415</v>
      </c>
      <c r="E11" s="1">
        <f t="shared" si="1"/>
        <v>0.5224730100151722</v>
      </c>
      <c r="F11" s="1">
        <f t="shared" si="1"/>
        <v>0.6491819519507155</v>
      </c>
    </row>
    <row r="12" spans="1:6" ht="12.75">
      <c r="A12" s="1">
        <v>59</v>
      </c>
      <c r="B12" s="1">
        <v>11</v>
      </c>
      <c r="C12">
        <v>16</v>
      </c>
      <c r="D12" s="1">
        <f t="shared" si="0"/>
        <v>0.6550868486352357</v>
      </c>
      <c r="E12" s="1">
        <f t="shared" si="1"/>
        <v>0.42298745880036687</v>
      </c>
      <c r="F12" s="1">
        <f t="shared" si="1"/>
        <v>0.8604127486014594</v>
      </c>
    </row>
    <row r="13" spans="1:6" ht="12.75">
      <c r="A13" s="1">
        <v>61</v>
      </c>
      <c r="B13" s="1">
        <v>12</v>
      </c>
      <c r="C13">
        <v>16</v>
      </c>
      <c r="D13" s="1">
        <f>(B13-0.44)/(C13+0.12)</f>
        <v>0.71712158808933</v>
      </c>
      <c r="E13" s="1">
        <f>-LN(D13)</f>
        <v>0.33250987383425085</v>
      </c>
      <c r="F13" s="1">
        <f>-LN(E13)</f>
        <v>1.1010857235850302</v>
      </c>
    </row>
    <row r="14" spans="1:6" ht="12.75">
      <c r="A14" s="1">
        <v>62</v>
      </c>
      <c r="B14" s="1">
        <v>13</v>
      </c>
      <c r="C14">
        <v>16</v>
      </c>
      <c r="D14" s="1">
        <f>(B14-0.44)/(C14+0.12)</f>
        <v>0.7791563275434243</v>
      </c>
      <c r="E14" s="1">
        <f>-LN(D14)</f>
        <v>0.24954357603842958</v>
      </c>
      <c r="F14" s="1">
        <f>-LN(E14)</f>
        <v>1.3881217255800642</v>
      </c>
    </row>
    <row r="15" spans="1:6" ht="12.75">
      <c r="A15" s="1">
        <v>63</v>
      </c>
      <c r="B15" s="1">
        <v>14</v>
      </c>
      <c r="C15">
        <v>16</v>
      </c>
      <c r="D15" s="1">
        <f>(B15-0.44)/(C15+0.12)</f>
        <v>0.8411910669975186</v>
      </c>
      <c r="E15" s="1">
        <f>-LN(D15)</f>
        <v>0.1729364545662328</v>
      </c>
      <c r="F15" s="1">
        <f>-LN(E15)</f>
        <v>1.7548310666069598</v>
      </c>
    </row>
    <row r="16" spans="1:6" ht="12.75">
      <c r="A16" s="1">
        <v>65</v>
      </c>
      <c r="B16" s="1">
        <v>15</v>
      </c>
      <c r="C16">
        <v>16</v>
      </c>
      <c r="D16" s="1">
        <f>(B16-0.44)/(C16+0.12)</f>
        <v>0.9032258064516129</v>
      </c>
      <c r="E16" s="1">
        <f>-LN(D16)</f>
        <v>0.10178269430994236</v>
      </c>
      <c r="F16" s="1">
        <f>-LN(E16)</f>
        <v>2.2849151862722143</v>
      </c>
    </row>
    <row r="17" spans="1:6" ht="12.75">
      <c r="A17" s="1">
        <v>69</v>
      </c>
      <c r="B17" s="1">
        <v>16</v>
      </c>
      <c r="C17">
        <v>16</v>
      </c>
      <c r="D17" s="1">
        <f>(B17-0.44)/(C17+0.12)</f>
        <v>0.9652605459057072</v>
      </c>
      <c r="E17" s="1">
        <f>-LN(D17)</f>
        <v>0.035357218328236684</v>
      </c>
      <c r="F17" s="1">
        <f>-LN(E17)</f>
        <v>3.3422527114949965</v>
      </c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56.25</v>
      </c>
      <c r="B51" t="s">
        <v>4</v>
      </c>
    </row>
    <row r="52" spans="1:2" ht="12.75">
      <c r="A52">
        <f>STDEV(A2:A49)</f>
        <v>6.547264059640994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2005-02-23T15:51:08Z</dcterms:modified>
  <cp:category/>
  <cp:version/>
  <cp:contentType/>
  <cp:contentStatus/>
</cp:coreProperties>
</file>