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<sst xmlns="http://schemas.openxmlformats.org/spreadsheetml/2006/main" count="11" uniqueCount="9">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</sst>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St. Louis, MO (1959-1977)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-1.2614546300108915</c:v>
                </c:pt>
                <c:pt idx="1">
                  <c:v>-0.918707443816684</c:v>
                </c:pt>
                <c:pt idx="2">
                  <c:v>-0.6984966710529728</c:v>
                </c:pt>
                <c:pt idx="3">
                  <c:v>-0.519373603125952</c:v>
                </c:pt>
                <c:pt idx="4">
                  <c:v>-0.3600578144425655</c:v>
                </c:pt>
                <c:pt idx="5">
                  <c:v>-0.21118173265870924</c:v>
                </c:pt>
                <c:pt idx="6">
                  <c:v>-0.06741965231581434</c:v>
                </c:pt>
                <c:pt idx="7">
                  <c:v>0.07487041319608434</c:v>
                </c:pt>
                <c:pt idx="8">
                  <c:v>0.21861044454846745</c:v>
                </c:pt>
                <c:pt idx="9">
                  <c:v>0.36651292058166435</c:v>
                </c:pt>
                <c:pt idx="10">
                  <c:v>0.5214457694974152</c:v>
                </c:pt>
                <c:pt idx="11">
                  <c:v>0.6867992824074014</c:v>
                </c:pt>
                <c:pt idx="12">
                  <c:v>0.8669822578047887</c:v>
                </c:pt>
                <c:pt idx="13">
                  <c:v>1.0682461664426728</c:v>
                </c:pt>
                <c:pt idx="14">
                  <c:v>1.3002749715198099</c:v>
                </c:pt>
                <c:pt idx="15">
                  <c:v>1.5797267486302182</c:v>
                </c:pt>
                <c:pt idx="16">
                  <c:v>1.939716061422339</c:v>
                </c:pt>
                <c:pt idx="17">
                  <c:v>2.4637952391309392</c:v>
                </c:pt>
                <c:pt idx="18">
                  <c:v>3.5157271310471896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33</c:v>
                </c:pt>
                <c:pt idx="1">
                  <c:v>36</c:v>
                </c:pt>
                <c:pt idx="2">
                  <c:v>42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53</c:v>
                </c:pt>
                <c:pt idx="16">
                  <c:v>55</c:v>
                </c:pt>
                <c:pt idx="17">
                  <c:v>59</c:v>
                </c:pt>
                <c:pt idx="18">
                  <c:v>66</c:v>
                </c:pt>
              </c:numCache>
            </c:numRef>
          </c:yVal>
          <c:smooth val="1"/>
        </c:ser>
        <c:axId val="23420088"/>
        <c:axId val="9454201"/>
      </c:scatterChart>
      <c:valAx>
        <c:axId val="2342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54201"/>
        <c:crosses val="autoZero"/>
        <c:crossBetween val="midCat"/>
        <c:dispUnits/>
      </c:valAx>
      <c:valAx>
        <c:axId val="945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33</v>
      </c>
      <c r="B2" s="1">
        <v>1</v>
      </c>
      <c r="C2">
        <v>19</v>
      </c>
      <c r="D2" s="1">
        <f>(B2-0.44)/(C2+0.12)</f>
        <v>0.029288702928870293</v>
      </c>
      <c r="E2" s="1">
        <f aca="true" t="shared" si="0" ref="E2:F21">-LN(D2)</f>
        <v>3.5305534028761976</v>
      </c>
      <c r="F2" s="1">
        <f t="shared" si="0"/>
        <v>-1.2614546300108915</v>
      </c>
      <c r="G2" s="1">
        <f>-LN(0.99)</f>
        <v>0.01005033585350145</v>
      </c>
      <c r="H2" s="1">
        <f>-LN(G2)</f>
        <v>4.600149226776579</v>
      </c>
      <c r="I2" s="1">
        <f>(5.949*H2)+44.113</f>
        <v>71.47928775009387</v>
      </c>
    </row>
    <row r="3" spans="1:6" ht="12.75">
      <c r="A3" s="1">
        <v>36</v>
      </c>
      <c r="B3" s="1">
        <v>2</v>
      </c>
      <c r="C3">
        <v>19</v>
      </c>
      <c r="D3" s="1">
        <f>(B3-0.44)/(C3+0.12)</f>
        <v>0.08158995815899582</v>
      </c>
      <c r="E3" s="1">
        <f t="shared" si="0"/>
        <v>2.5060490863618097</v>
      </c>
      <c r="F3" s="1">
        <f t="shared" si="0"/>
        <v>-0.918707443816684</v>
      </c>
    </row>
    <row r="4" spans="1:6" ht="12.75">
      <c r="A4" s="1">
        <v>42</v>
      </c>
      <c r="B4" s="1">
        <v>3</v>
      </c>
      <c r="C4">
        <v>19</v>
      </c>
      <c r="D4" s="1">
        <f>(B4-0.44)/(C4+0.12)</f>
        <v>0.13389121338912133</v>
      </c>
      <c r="E4" s="1">
        <f t="shared" si="0"/>
        <v>2.010727649131784</v>
      </c>
      <c r="F4" s="1">
        <f t="shared" si="0"/>
        <v>-0.6984966710529728</v>
      </c>
    </row>
    <row r="5" spans="1:6" ht="12.75">
      <c r="A5" s="1">
        <v>42</v>
      </c>
      <c r="B5" s="1">
        <v>4</v>
      </c>
      <c r="C5">
        <v>19</v>
      </c>
      <c r="D5" s="1">
        <f>(B5-0.44)/(C5+0.12)</f>
        <v>0.18619246861924685</v>
      </c>
      <c r="E5" s="1">
        <f t="shared" si="0"/>
        <v>1.680974362759316</v>
      </c>
      <c r="F5" s="1">
        <f t="shared" si="0"/>
        <v>-0.519373603125952</v>
      </c>
    </row>
    <row r="6" spans="1:6" ht="12.75">
      <c r="A6" s="1">
        <v>44</v>
      </c>
      <c r="B6" s="1">
        <v>5</v>
      </c>
      <c r="C6">
        <v>19</v>
      </c>
      <c r="D6" s="1">
        <f>(B6-0.44)/(C6+0.12)</f>
        <v>0.23849372384937234</v>
      </c>
      <c r="E6" s="1">
        <f t="shared" si="0"/>
        <v>1.4334122840969608</v>
      </c>
      <c r="F6" s="1">
        <f t="shared" si="0"/>
        <v>-0.3600578144425655</v>
      </c>
    </row>
    <row r="7" spans="1:6" ht="12.75">
      <c r="A7" s="1">
        <v>45</v>
      </c>
      <c r="B7" s="1">
        <v>6</v>
      </c>
      <c r="C7">
        <v>19</v>
      </c>
      <c r="D7" s="1">
        <f>(B7-0.44)/(C7+0.12)</f>
        <v>0.29079497907949786</v>
      </c>
      <c r="E7" s="1">
        <f t="shared" si="0"/>
        <v>1.2351367993607645</v>
      </c>
      <c r="F7" s="1">
        <f t="shared" si="0"/>
        <v>-0.21118173265870924</v>
      </c>
    </row>
    <row r="8" spans="1:6" ht="12.75">
      <c r="A8" s="1">
        <v>46</v>
      </c>
      <c r="B8" s="1">
        <v>7</v>
      </c>
      <c r="C8">
        <v>19</v>
      </c>
      <c r="D8" s="1">
        <f>(B8-0.44)/(C8+0.12)</f>
        <v>0.3430962343096234</v>
      </c>
      <c r="E8" s="1">
        <f t="shared" si="0"/>
        <v>1.0697443046672577</v>
      </c>
      <c r="F8" s="1">
        <f t="shared" si="0"/>
        <v>-0.06741965231581434</v>
      </c>
    </row>
    <row r="9" spans="1:6" ht="12.75">
      <c r="A9" s="1">
        <v>46</v>
      </c>
      <c r="B9" s="1">
        <v>8</v>
      </c>
      <c r="C9">
        <v>19</v>
      </c>
      <c r="D9" s="1">
        <f>(B9-0.44)/(C9+0.12)</f>
        <v>0.3953974895397489</v>
      </c>
      <c r="E9" s="1">
        <f t="shared" si="0"/>
        <v>0.9278637174318137</v>
      </c>
      <c r="F9" s="1">
        <f t="shared" si="0"/>
        <v>0.07487041319608434</v>
      </c>
    </row>
    <row r="10" spans="1:6" ht="12.75">
      <c r="A10" s="1">
        <v>46</v>
      </c>
      <c r="B10" s="1">
        <v>9</v>
      </c>
      <c r="C10">
        <v>19</v>
      </c>
      <c r="D10" s="1">
        <f>(B10-0.44)/(C10+0.12)</f>
        <v>0.4476987447698745</v>
      </c>
      <c r="E10" s="1">
        <f t="shared" si="0"/>
        <v>0.8036347174696045</v>
      </c>
      <c r="F10" s="1">
        <f t="shared" si="0"/>
        <v>0.21861044454846745</v>
      </c>
    </row>
    <row r="11" spans="1:6" ht="12.75">
      <c r="A11" s="1">
        <v>46</v>
      </c>
      <c r="B11" s="1">
        <v>10</v>
      </c>
      <c r="C11">
        <v>19</v>
      </c>
      <c r="D11" s="1">
        <f>(B11-0.44)/(C11+0.12)</f>
        <v>0.5</v>
      </c>
      <c r="E11" s="1">
        <f t="shared" si="0"/>
        <v>0.6931471805599453</v>
      </c>
      <c r="F11" s="1">
        <f t="shared" si="0"/>
        <v>0.36651292058166435</v>
      </c>
    </row>
    <row r="12" spans="1:6" ht="12.75">
      <c r="A12" s="1">
        <v>47</v>
      </c>
      <c r="B12" s="1">
        <v>11</v>
      </c>
      <c r="C12">
        <v>19</v>
      </c>
      <c r="D12" s="1">
        <f>(B12-0.44)/(C12+0.12)</f>
        <v>0.5523012552301255</v>
      </c>
      <c r="E12" s="1">
        <f t="shared" si="0"/>
        <v>0.5936616293451398</v>
      </c>
      <c r="F12" s="1">
        <f t="shared" si="0"/>
        <v>0.5214457694974152</v>
      </c>
    </row>
    <row r="13" spans="1:6" ht="12.75">
      <c r="A13" s="1">
        <v>48</v>
      </c>
      <c r="B13" s="1">
        <v>12</v>
      </c>
      <c r="C13">
        <v>19</v>
      </c>
      <c r="D13" s="1">
        <f>(B13-0.44)/(C13+0.12)</f>
        <v>0.604602510460251</v>
      </c>
      <c r="E13" s="1">
        <f t="shared" si="0"/>
        <v>0.5031840443790239</v>
      </c>
      <c r="F13" s="1">
        <f t="shared" si="0"/>
        <v>0.6867992824074014</v>
      </c>
    </row>
    <row r="14" spans="1:6" ht="12.75">
      <c r="A14" s="1">
        <v>49</v>
      </c>
      <c r="B14" s="1">
        <v>13</v>
      </c>
      <c r="C14">
        <v>19</v>
      </c>
      <c r="D14" s="1">
        <f>(B14-0.44)/(C14+0.12)</f>
        <v>0.6569037656903766</v>
      </c>
      <c r="E14" s="1">
        <f t="shared" si="0"/>
        <v>0.4202177465832026</v>
      </c>
      <c r="F14" s="1">
        <f t="shared" si="0"/>
        <v>0.8669822578047887</v>
      </c>
    </row>
    <row r="15" spans="1:6" ht="12.75">
      <c r="A15" s="1">
        <v>49</v>
      </c>
      <c r="B15" s="1">
        <v>14</v>
      </c>
      <c r="C15">
        <v>19</v>
      </c>
      <c r="D15" s="1">
        <f>(B15-0.44)/(C15+0.12)</f>
        <v>0.7092050209205021</v>
      </c>
      <c r="E15" s="1">
        <f t="shared" si="0"/>
        <v>0.3436106251110057</v>
      </c>
      <c r="F15" s="1">
        <f t="shared" si="0"/>
        <v>1.0682461664426728</v>
      </c>
    </row>
    <row r="16" spans="1:6" ht="12.75">
      <c r="A16" s="1">
        <v>49</v>
      </c>
      <c r="B16" s="1">
        <v>15</v>
      </c>
      <c r="C16">
        <v>19</v>
      </c>
      <c r="D16" s="1">
        <f>(B16-0.44)/(C16+0.12)</f>
        <v>0.7615062761506276</v>
      </c>
      <c r="E16" s="1">
        <f t="shared" si="0"/>
        <v>0.2724568648547153</v>
      </c>
      <c r="F16" s="1">
        <f t="shared" si="0"/>
        <v>1.3002749715198099</v>
      </c>
    </row>
    <row r="17" spans="1:6" ht="12.75">
      <c r="A17" s="1">
        <v>53</v>
      </c>
      <c r="B17" s="1">
        <v>16</v>
      </c>
      <c r="C17">
        <v>19</v>
      </c>
      <c r="D17" s="1">
        <f>(B17-0.44)/(C17+0.12)</f>
        <v>0.8138075313807531</v>
      </c>
      <c r="E17" s="1">
        <f t="shared" si="0"/>
        <v>0.2060313888730097</v>
      </c>
      <c r="F17" s="1">
        <f t="shared" si="0"/>
        <v>1.5797267486302182</v>
      </c>
    </row>
    <row r="18" spans="1:6" ht="12.75">
      <c r="A18" s="1">
        <v>55</v>
      </c>
      <c r="B18" s="1">
        <v>17</v>
      </c>
      <c r="C18">
        <v>19</v>
      </c>
      <c r="D18" s="1">
        <f>(B18-0.44)/(C18+0.12)</f>
        <v>0.8661087866108785</v>
      </c>
      <c r="E18" s="1">
        <f t="shared" si="0"/>
        <v>0.14374475866614175</v>
      </c>
      <c r="F18" s="1">
        <f t="shared" si="0"/>
        <v>1.939716061422339</v>
      </c>
    </row>
    <row r="19" spans="1:6" ht="12.75">
      <c r="A19" s="1">
        <v>59</v>
      </c>
      <c r="B19" s="1">
        <v>18</v>
      </c>
      <c r="C19">
        <v>19</v>
      </c>
      <c r="D19" s="1">
        <f>(B19-0.44)/(C19+0.12)</f>
        <v>0.918410041841004</v>
      </c>
      <c r="E19" s="1">
        <f t="shared" si="0"/>
        <v>0.08511131941628476</v>
      </c>
      <c r="F19" s="1">
        <f t="shared" si="0"/>
        <v>2.4637952391309392</v>
      </c>
    </row>
    <row r="20" spans="1:6" ht="12.75">
      <c r="A20" s="1">
        <v>66</v>
      </c>
      <c r="B20" s="1">
        <v>19</v>
      </c>
      <c r="C20">
        <v>19</v>
      </c>
      <c r="D20" s="1">
        <f>(B20-0.44)/(C20+0.12)</f>
        <v>0.9707112970711296</v>
      </c>
      <c r="E20" s="1">
        <f t="shared" si="0"/>
        <v>0.02972618026520085</v>
      </c>
      <c r="F20" s="1">
        <f t="shared" si="0"/>
        <v>3.5157271310471896</v>
      </c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6" ht="12.75">
      <c r="A28" s="1"/>
      <c r="B28" s="1"/>
      <c r="D28" s="1"/>
      <c r="E28" s="1"/>
      <c r="F28" s="1"/>
    </row>
    <row r="29" spans="1:6" ht="12.75">
      <c r="A29" s="1"/>
      <c r="B29" s="1"/>
      <c r="D29" s="1"/>
      <c r="E29" s="1"/>
      <c r="F29" s="1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47.421052631578945</v>
      </c>
      <c r="B46" t="s">
        <v>4</v>
      </c>
    </row>
    <row r="47" spans="1:2" ht="12.75">
      <c r="A47">
        <f>STDEV(A2:A45)</f>
        <v>7.448458374975495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2005-02-09T19:01:54Z</dcterms:modified>
  <cp:category/>
  <cp:version/>
  <cp:contentType/>
  <cp:contentStatus/>
</cp:coreProperties>
</file>