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<sst xmlns="http://schemas.openxmlformats.org/spreadsheetml/2006/main" count="11" uniqueCount="9">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</sst>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Springfield, MO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38</c:v>
                </c:pt>
                <c:pt idx="1">
                  <c:v>38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43</c:v>
                </c:pt>
                <c:pt idx="6">
                  <c:v>43</c:v>
                </c:pt>
                <c:pt idx="7">
                  <c:v>44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50</c:v>
                </c:pt>
                <c:pt idx="21">
                  <c:v>50</c:v>
                </c:pt>
                <c:pt idx="22">
                  <c:v>51</c:v>
                </c:pt>
                <c:pt idx="23">
                  <c:v>51</c:v>
                </c:pt>
                <c:pt idx="24">
                  <c:v>51</c:v>
                </c:pt>
                <c:pt idx="25">
                  <c:v>52</c:v>
                </c:pt>
                <c:pt idx="26">
                  <c:v>52</c:v>
                </c:pt>
                <c:pt idx="27">
                  <c:v>52</c:v>
                </c:pt>
                <c:pt idx="28">
                  <c:v>52</c:v>
                </c:pt>
                <c:pt idx="29">
                  <c:v>54</c:v>
                </c:pt>
                <c:pt idx="30">
                  <c:v>54</c:v>
                </c:pt>
                <c:pt idx="31">
                  <c:v>59</c:v>
                </c:pt>
                <c:pt idx="32">
                  <c:v>59</c:v>
                </c:pt>
                <c:pt idx="33">
                  <c:v>60</c:v>
                </c:pt>
                <c:pt idx="34">
                  <c:v>64</c:v>
                </c:pt>
                <c:pt idx="35">
                  <c:v>66</c:v>
                </c:pt>
                <c:pt idx="36">
                  <c:v>71</c:v>
                </c:pt>
              </c:numCache>
            </c:numRef>
          </c:yVal>
          <c:smooth val="1"/>
        </c:ser>
        <c:axId val="39045266"/>
        <c:axId val="15863075"/>
      </c:scatterChart>
      <c:valAx>
        <c:axId val="39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63075"/>
        <c:crosses val="autoZero"/>
        <c:crossBetween val="midCat"/>
        <c:dispUnits/>
      </c:valAx>
      <c:valAx>
        <c:axId val="1586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452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J2" sqref="J2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37</v>
      </c>
      <c r="D2" s="1">
        <f aca="true" t="shared" si="0" ref="D2:D45">(B2-0.44)/(C2+0.12)</f>
        <v>0.015086206896551727</v>
      </c>
      <c r="E2" s="1">
        <f aca="true" t="shared" si="1" ref="E2:F21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(5.788*H2)+46.809</f>
        <v>73.43466372458283</v>
      </c>
    </row>
    <row r="3" spans="1:6" ht="12.75">
      <c r="A3" s="1">
        <v>38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41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42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42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43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43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44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46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47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47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47</v>
      </c>
      <c r="B13" s="1">
        <v>12</v>
      </c>
      <c r="C13">
        <v>37</v>
      </c>
      <c r="D13" s="1">
        <f t="shared" si="0"/>
        <v>0.3114224137931035</v>
      </c>
      <c r="E13" s="1">
        <f t="shared" si="1"/>
        <v>1.1666050446737684</v>
      </c>
      <c r="F13" s="1">
        <f t="shared" si="1"/>
        <v>-0.15409785958123798</v>
      </c>
    </row>
    <row r="14" spans="1:6" ht="12.75">
      <c r="A14" s="1">
        <v>47</v>
      </c>
      <c r="B14" s="1">
        <v>13</v>
      </c>
      <c r="C14">
        <v>37</v>
      </c>
      <c r="D14" s="1">
        <f t="shared" si="0"/>
        <v>0.3383620689655173</v>
      </c>
      <c r="E14" s="1">
        <f t="shared" si="1"/>
        <v>1.0836387468779471</v>
      </c>
      <c r="F14" s="1">
        <f t="shared" si="1"/>
        <v>-0.0803245881365337</v>
      </c>
    </row>
    <row r="15" spans="1:6" ht="12.75">
      <c r="A15" s="1">
        <v>48</v>
      </c>
      <c r="B15" s="1">
        <v>14</v>
      </c>
      <c r="C15">
        <v>37</v>
      </c>
      <c r="D15" s="1">
        <f t="shared" si="0"/>
        <v>0.36530172413793105</v>
      </c>
      <c r="E15" s="1">
        <f t="shared" si="1"/>
        <v>1.0070316254057503</v>
      </c>
      <c r="F15" s="1">
        <f t="shared" si="1"/>
        <v>-0.0070070188100635825</v>
      </c>
    </row>
    <row r="16" spans="1:6" ht="12.75">
      <c r="A16" s="1">
        <v>48</v>
      </c>
      <c r="B16" s="1">
        <v>15</v>
      </c>
      <c r="C16">
        <v>37</v>
      </c>
      <c r="D16" s="1">
        <f t="shared" si="0"/>
        <v>0.39224137931034486</v>
      </c>
      <c r="E16" s="1">
        <f t="shared" si="1"/>
        <v>0.9358778651494598</v>
      </c>
      <c r="F16" s="1">
        <f t="shared" si="1"/>
        <v>0.06627029697000925</v>
      </c>
    </row>
    <row r="17" spans="1:6" ht="12.75">
      <c r="A17" s="1">
        <v>48</v>
      </c>
      <c r="B17" s="1">
        <v>16</v>
      </c>
      <c r="C17">
        <v>37</v>
      </c>
      <c r="D17" s="1">
        <f t="shared" si="0"/>
        <v>0.4191810344827587</v>
      </c>
      <c r="E17" s="1">
        <f t="shared" si="1"/>
        <v>0.8694523891677541</v>
      </c>
      <c r="F17" s="1">
        <f t="shared" si="1"/>
        <v>0.13989170325081973</v>
      </c>
    </row>
    <row r="18" spans="1:6" ht="12.75">
      <c r="A18" s="1">
        <v>49</v>
      </c>
      <c r="B18" s="1">
        <v>17</v>
      </c>
      <c r="C18">
        <v>37</v>
      </c>
      <c r="D18" s="1">
        <f t="shared" si="0"/>
        <v>0.44612068965517243</v>
      </c>
      <c r="E18" s="1">
        <f t="shared" si="1"/>
        <v>0.8071657589608862</v>
      </c>
      <c r="F18" s="1">
        <f>-LN(E18)</f>
        <v>0.2142262303656549</v>
      </c>
    </row>
    <row r="19" spans="1:6" ht="12.75">
      <c r="A19" s="1">
        <v>49</v>
      </c>
      <c r="B19" s="1">
        <v>18</v>
      </c>
      <c r="C19">
        <v>37</v>
      </c>
      <c r="D19" s="1">
        <f t="shared" si="0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49</v>
      </c>
      <c r="B20" s="1">
        <v>19</v>
      </c>
      <c r="C20">
        <v>37</v>
      </c>
      <c r="D20" s="1">
        <f t="shared" si="0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49</v>
      </c>
      <c r="B21" s="1">
        <v>20</v>
      </c>
      <c r="C21">
        <v>37</v>
      </c>
      <c r="D21" s="1">
        <f t="shared" si="0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50</v>
      </c>
      <c r="B22" s="1">
        <v>21</v>
      </c>
      <c r="C22">
        <v>37</v>
      </c>
      <c r="D22" s="1">
        <f t="shared" si="0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50</v>
      </c>
      <c r="B23" s="1">
        <v>22</v>
      </c>
      <c r="C23">
        <v>37</v>
      </c>
      <c r="D23" s="1">
        <f t="shared" si="0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51</v>
      </c>
      <c r="B24" s="1">
        <v>23</v>
      </c>
      <c r="C24">
        <v>37</v>
      </c>
      <c r="D24" s="1">
        <f t="shared" si="0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51</v>
      </c>
      <c r="B25" s="1">
        <v>24</v>
      </c>
      <c r="C25">
        <v>37</v>
      </c>
      <c r="D25" s="1">
        <f t="shared" si="0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51</v>
      </c>
      <c r="B26" s="1">
        <v>25</v>
      </c>
      <c r="C26">
        <v>37</v>
      </c>
      <c r="D26" s="1">
        <f t="shared" si="0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52</v>
      </c>
      <c r="B27" s="1">
        <v>26</v>
      </c>
      <c r="C27">
        <v>37</v>
      </c>
      <c r="D27" s="1">
        <f t="shared" si="0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52</v>
      </c>
      <c r="B28" s="1">
        <v>27</v>
      </c>
      <c r="C28">
        <v>37</v>
      </c>
      <c r="D28" s="1">
        <f t="shared" si="0"/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52</v>
      </c>
      <c r="B29" s="1">
        <v>28</v>
      </c>
      <c r="C29">
        <v>37</v>
      </c>
      <c r="D29" s="1">
        <f t="shared" si="0"/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52</v>
      </c>
      <c r="B30" s="1">
        <v>29</v>
      </c>
      <c r="C30">
        <v>37</v>
      </c>
      <c r="D30" s="1">
        <f t="shared" si="0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54</v>
      </c>
      <c r="B31" s="1">
        <v>30</v>
      </c>
      <c r="C31">
        <v>37</v>
      </c>
      <c r="D31" s="1">
        <f t="shared" si="0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54</v>
      </c>
      <c r="B32" s="1">
        <v>31</v>
      </c>
      <c r="C32">
        <v>37</v>
      </c>
      <c r="D32" s="1">
        <f t="shared" si="0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59</v>
      </c>
      <c r="B33" s="1">
        <v>32</v>
      </c>
      <c r="C33">
        <v>37</v>
      </c>
      <c r="D33" s="1">
        <f t="shared" si="0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59</v>
      </c>
      <c r="B34" s="1">
        <v>33</v>
      </c>
      <c r="C34">
        <v>37</v>
      </c>
      <c r="D34" s="1">
        <f t="shared" si="0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60</v>
      </c>
      <c r="B35" s="1">
        <v>34</v>
      </c>
      <c r="C35">
        <v>37</v>
      </c>
      <c r="D35" s="1">
        <f t="shared" si="0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64</v>
      </c>
      <c r="B36" s="1">
        <v>35</v>
      </c>
      <c r="C36">
        <v>37</v>
      </c>
      <c r="D36" s="1">
        <f t="shared" si="0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66</v>
      </c>
      <c r="B37" s="1">
        <v>36</v>
      </c>
      <c r="C37">
        <v>37</v>
      </c>
      <c r="D37" s="1">
        <f t="shared" si="0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71</v>
      </c>
      <c r="B38" s="1">
        <v>37</v>
      </c>
      <c r="C38">
        <v>37</v>
      </c>
      <c r="D38" s="1">
        <f t="shared" si="0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50.08108108108108</v>
      </c>
      <c r="B46" t="s">
        <v>4</v>
      </c>
    </row>
    <row r="47" spans="1:2" ht="12.75">
      <c r="A47">
        <f>STDEV(A2:A45)</f>
        <v>7.273919844891749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2005-02-09T19:07:22Z</dcterms:modified>
  <cp:category/>
  <cp:version/>
  <cp:contentType/>
  <cp:contentStatus/>
</cp:coreProperties>
</file>