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<sst xmlns="http://schemas.openxmlformats.org/spreadsheetml/2006/main" count="6" uniqueCount="6">
  <si>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</t>
  </si>
  <si>
    <t>m</t>
  </si>
  <si>
    <t>N</t>
  </si>
  <si>
    <t>Pv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</si>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</sst>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Sacramento, CA (1949-1977)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Sheet1!$F$2:$F$30</c:f>
              <c:numCache/>
            </c:numRef>
          </c:xVal>
          <c:yVal>
            <c:numRef>
              <c:f>Sheet1!$A$2:$A$30</c:f>
              <c:numCache/>
            </c:numRef>
          </c:yVal>
          <c:smooth val="1"/>
        </c:ser>
        <c:axId val="35185386"/>
        <c:axId val="48233019"/>
      </c:scatterChart>
      <c:valAx>
        <c:axId val="3518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crossBetween val="midCat"/>
        <c:dispUnits/>
      </c:valAx>
      <c:valAx>
        <c:axId val="4823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3" sqref="G3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9" ht="12.75">
      <c r="A2">
        <v>34</v>
      </c>
      <c r="B2">
        <v>1</v>
      </c>
      <c r="C2">
        <v>29</v>
      </c>
      <c r="D2">
        <f>(B2-0.44)/(C2+0.12)</f>
        <v>0.019230769230769232</v>
      </c>
      <c r="E2">
        <f>-LN(D2)</f>
        <v>3.951243718581427</v>
      </c>
      <c r="F2">
        <f>-LN(E2)</f>
        <v>-1.3740303948169557</v>
      </c>
      <c r="G2">
        <f>-LN(0.99)</f>
        <v>0.01005033585350145</v>
      </c>
      <c r="H2">
        <f>-LN(G2)</f>
        <v>4.600149226776579</v>
      </c>
      <c r="I2">
        <f>(8.0581*H2)+41.571</f>
        <v>78.63946248428834</v>
      </c>
    </row>
    <row r="3" spans="1:6" ht="12.75">
      <c r="A3">
        <v>35</v>
      </c>
      <c r="B3">
        <v>2</v>
      </c>
      <c r="C3">
        <v>29</v>
      </c>
      <c r="D3">
        <f aca="true" t="shared" si="0" ref="D3:D30">(B3-0.44)/(C3+0.12)</f>
        <v>0.05357142857142857</v>
      </c>
      <c r="E3">
        <f aca="true" t="shared" si="1" ref="E3:F30">-LN(D3)</f>
        <v>2.9267394020670396</v>
      </c>
      <c r="F3">
        <f t="shared" si="1"/>
        <v>-1.0738889713125903</v>
      </c>
    </row>
    <row r="4" spans="1:6" ht="12.75">
      <c r="A4">
        <v>36</v>
      </c>
      <c r="B4">
        <v>3</v>
      </c>
      <c r="C4">
        <v>29</v>
      </c>
      <c r="D4">
        <f t="shared" si="0"/>
        <v>0.0879120879120879</v>
      </c>
      <c r="E4">
        <f t="shared" si="1"/>
        <v>2.431417964837014</v>
      </c>
      <c r="F4">
        <f t="shared" si="1"/>
        <v>-0.8884746117924504</v>
      </c>
    </row>
    <row r="5" spans="1:6" ht="12.75">
      <c r="A5">
        <v>37</v>
      </c>
      <c r="B5">
        <v>4</v>
      </c>
      <c r="C5">
        <v>29</v>
      </c>
      <c r="D5">
        <f t="shared" si="0"/>
        <v>0.12225274725274725</v>
      </c>
      <c r="E5">
        <f t="shared" si="1"/>
        <v>2.1016646784645463</v>
      </c>
      <c r="F5">
        <f t="shared" si="1"/>
        <v>-0.7427297347362145</v>
      </c>
    </row>
    <row r="6" spans="1:6" ht="12.75">
      <c r="A6">
        <v>37</v>
      </c>
      <c r="B6">
        <v>5</v>
      </c>
      <c r="C6">
        <v>29</v>
      </c>
      <c r="D6">
        <f t="shared" si="0"/>
        <v>0.15659340659340656</v>
      </c>
      <c r="E6">
        <f t="shared" si="1"/>
        <v>1.8541025998021907</v>
      </c>
      <c r="F6">
        <f t="shared" si="1"/>
        <v>-0.6174008053116108</v>
      </c>
    </row>
    <row r="7" spans="1:6" ht="12.75">
      <c r="A7">
        <v>38</v>
      </c>
      <c r="B7">
        <v>6</v>
      </c>
      <c r="C7">
        <v>29</v>
      </c>
      <c r="D7">
        <f t="shared" si="0"/>
        <v>0.19093406593406592</v>
      </c>
      <c r="E7">
        <f t="shared" si="1"/>
        <v>1.6558271150659942</v>
      </c>
      <c r="F7">
        <f t="shared" si="1"/>
        <v>-0.5043006513983632</v>
      </c>
    </row>
    <row r="8" spans="1:6" ht="12.75">
      <c r="A8">
        <v>38</v>
      </c>
      <c r="B8">
        <v>7</v>
      </c>
      <c r="C8">
        <v>29</v>
      </c>
      <c r="D8">
        <f t="shared" si="0"/>
        <v>0.22527472527472525</v>
      </c>
      <c r="E8">
        <f t="shared" si="1"/>
        <v>1.4904346203724876</v>
      </c>
      <c r="F8">
        <f t="shared" si="1"/>
        <v>-0.3990677689488253</v>
      </c>
    </row>
    <row r="9" spans="1:6" ht="12.75">
      <c r="A9">
        <v>38</v>
      </c>
      <c r="B9">
        <v>8</v>
      </c>
      <c r="C9">
        <v>29</v>
      </c>
      <c r="D9">
        <f t="shared" si="0"/>
        <v>0.2596153846153846</v>
      </c>
      <c r="E9">
        <f t="shared" si="1"/>
        <v>1.3485540331370438</v>
      </c>
      <c r="F9">
        <f t="shared" si="1"/>
        <v>-0.29903293186204805</v>
      </c>
    </row>
    <row r="10" spans="1:6" ht="12.75">
      <c r="A10">
        <v>38</v>
      </c>
      <c r="B10">
        <v>9</v>
      </c>
      <c r="C10">
        <v>29</v>
      </c>
      <c r="D10">
        <f t="shared" si="0"/>
        <v>0.29395604395604397</v>
      </c>
      <c r="E10">
        <f t="shared" si="1"/>
        <v>1.2243250331748345</v>
      </c>
      <c r="F10">
        <f t="shared" si="1"/>
        <v>-0.2023896988174192</v>
      </c>
    </row>
    <row r="11" spans="1:6" ht="12.75">
      <c r="A11">
        <v>39</v>
      </c>
      <c r="B11">
        <v>10</v>
      </c>
      <c r="C11">
        <v>29</v>
      </c>
      <c r="D11">
        <f t="shared" si="0"/>
        <v>0.3282967032967033</v>
      </c>
      <c r="E11">
        <f t="shared" si="1"/>
        <v>1.1138374962651754</v>
      </c>
      <c r="F11">
        <f t="shared" si="1"/>
        <v>-0.10781125677572106</v>
      </c>
    </row>
    <row r="12" spans="1:6" ht="12.75">
      <c r="A12">
        <v>39</v>
      </c>
      <c r="B12">
        <v>11</v>
      </c>
      <c r="C12">
        <v>29</v>
      </c>
      <c r="D12">
        <f t="shared" si="0"/>
        <v>0.3626373626373626</v>
      </c>
      <c r="E12">
        <f t="shared" si="1"/>
        <v>1.0143519450503697</v>
      </c>
      <c r="F12">
        <f t="shared" si="1"/>
        <v>-0.014249930797123198</v>
      </c>
    </row>
    <row r="13" spans="1:6" ht="12.75">
      <c r="A13">
        <v>40</v>
      </c>
      <c r="B13">
        <v>12</v>
      </c>
      <c r="C13">
        <v>29</v>
      </c>
      <c r="D13">
        <f t="shared" si="0"/>
        <v>0.39697802197802196</v>
      </c>
      <c r="E13">
        <f t="shared" si="1"/>
        <v>0.9238743600842538</v>
      </c>
      <c r="F13">
        <f t="shared" si="1"/>
        <v>0.07917919052053668</v>
      </c>
    </row>
    <row r="14" spans="1:6" ht="12.75">
      <c r="A14">
        <v>40</v>
      </c>
      <c r="B14">
        <v>13</v>
      </c>
      <c r="C14">
        <v>29</v>
      </c>
      <c r="D14">
        <f t="shared" si="0"/>
        <v>0.43131868131868134</v>
      </c>
      <c r="E14">
        <f t="shared" si="1"/>
        <v>0.8409080622884325</v>
      </c>
      <c r="F14">
        <f t="shared" si="1"/>
        <v>0.1732729444993516</v>
      </c>
    </row>
    <row r="15" spans="1:6" ht="12.75">
      <c r="A15">
        <v>41</v>
      </c>
      <c r="B15">
        <v>14</v>
      </c>
      <c r="C15">
        <v>29</v>
      </c>
      <c r="D15">
        <f t="shared" si="0"/>
        <v>0.46565934065934067</v>
      </c>
      <c r="E15">
        <f t="shared" si="1"/>
        <v>0.7643009408162357</v>
      </c>
      <c r="F15">
        <f t="shared" si="1"/>
        <v>0.26879366578255076</v>
      </c>
    </row>
    <row r="16" spans="1:6" ht="12.75">
      <c r="A16">
        <v>43</v>
      </c>
      <c r="B16">
        <v>15</v>
      </c>
      <c r="C16">
        <v>29</v>
      </c>
      <c r="D16">
        <f t="shared" si="0"/>
        <v>0.5</v>
      </c>
      <c r="E16">
        <f t="shared" si="1"/>
        <v>0.6931471805599453</v>
      </c>
      <c r="F16">
        <f t="shared" si="1"/>
        <v>0.36651292058166435</v>
      </c>
    </row>
    <row r="17" spans="1:6" ht="12.75">
      <c r="A17">
        <v>46</v>
      </c>
      <c r="B17">
        <v>16</v>
      </c>
      <c r="C17">
        <v>29</v>
      </c>
      <c r="D17">
        <f t="shared" si="0"/>
        <v>0.5343406593406593</v>
      </c>
      <c r="E17">
        <f t="shared" si="1"/>
        <v>0.6267217045782397</v>
      </c>
      <c r="F17">
        <f t="shared" si="1"/>
        <v>0.46725268922813123</v>
      </c>
    </row>
    <row r="18" spans="1:6" ht="12.75">
      <c r="A18">
        <v>46</v>
      </c>
      <c r="B18">
        <v>17</v>
      </c>
      <c r="C18">
        <v>29</v>
      </c>
      <c r="D18">
        <f t="shared" si="0"/>
        <v>0.5686813186813187</v>
      </c>
      <c r="E18">
        <f t="shared" si="1"/>
        <v>0.5644350743713716</v>
      </c>
      <c r="F18">
        <f t="shared" si="1"/>
        <v>0.5719299164067796</v>
      </c>
    </row>
    <row r="19" spans="1:6" ht="12.75">
      <c r="A19">
        <v>46</v>
      </c>
      <c r="B19">
        <v>18</v>
      </c>
      <c r="C19">
        <v>29</v>
      </c>
      <c r="D19">
        <f t="shared" si="0"/>
        <v>0.603021978021978</v>
      </c>
      <c r="E19">
        <f t="shared" si="1"/>
        <v>0.5058016351215147</v>
      </c>
      <c r="F19">
        <f t="shared" si="1"/>
        <v>0.6816107120082895</v>
      </c>
    </row>
    <row r="20" spans="1:6" ht="12.75">
      <c r="A20">
        <v>47</v>
      </c>
      <c r="B20">
        <v>19</v>
      </c>
      <c r="C20">
        <v>29</v>
      </c>
      <c r="D20">
        <f t="shared" si="0"/>
        <v>0.6373626373626373</v>
      </c>
      <c r="E20">
        <f t="shared" si="1"/>
        <v>0.45041649597043076</v>
      </c>
      <c r="F20">
        <f t="shared" si="1"/>
        <v>0.7975825776709673</v>
      </c>
    </row>
    <row r="21" spans="1:6" ht="12.75">
      <c r="A21">
        <v>48</v>
      </c>
      <c r="B21">
        <v>20</v>
      </c>
      <c r="C21">
        <v>29</v>
      </c>
      <c r="D21">
        <f t="shared" si="0"/>
        <v>0.6717032967032966</v>
      </c>
      <c r="E21">
        <f t="shared" si="1"/>
        <v>0.39793855872181405</v>
      </c>
      <c r="F21">
        <f t="shared" si="1"/>
        <v>0.921457660685576</v>
      </c>
    </row>
    <row r="22" spans="1:6" ht="12.75">
      <c r="A22">
        <v>50</v>
      </c>
      <c r="B22">
        <v>21</v>
      </c>
      <c r="C22">
        <v>29</v>
      </c>
      <c r="D22">
        <f t="shared" si="0"/>
        <v>0.706043956043956</v>
      </c>
      <c r="E22">
        <f t="shared" si="1"/>
        <v>0.34807778274152096</v>
      </c>
      <c r="F22">
        <f t="shared" si="1"/>
        <v>1.0553293105580512</v>
      </c>
    </row>
    <row r="23" spans="1:6" ht="12.75">
      <c r="A23">
        <v>50</v>
      </c>
      <c r="B23">
        <v>22</v>
      </c>
      <c r="C23">
        <v>29</v>
      </c>
      <c r="D23">
        <f t="shared" si="0"/>
        <v>0.7403846153846153</v>
      </c>
      <c r="E23">
        <f t="shared" si="1"/>
        <v>0.3005854772876889</v>
      </c>
      <c r="F23">
        <f t="shared" si="1"/>
        <v>1.20202311524655</v>
      </c>
    </row>
    <row r="24" spans="1:6" ht="12.75">
      <c r="A24">
        <v>54</v>
      </c>
      <c r="B24">
        <v>23</v>
      </c>
      <c r="C24">
        <v>29</v>
      </c>
      <c r="D24">
        <f t="shared" si="0"/>
        <v>0.7747252747252746</v>
      </c>
      <c r="E24">
        <f t="shared" si="1"/>
        <v>0.2552467966986272</v>
      </c>
      <c r="F24">
        <f t="shared" si="1"/>
        <v>1.365524371678687</v>
      </c>
    </row>
    <row r="25" spans="1:6" ht="12.75">
      <c r="A25">
        <v>57</v>
      </c>
      <c r="B25">
        <v>24</v>
      </c>
      <c r="C25">
        <v>29</v>
      </c>
      <c r="D25">
        <f t="shared" si="0"/>
        <v>0.809065934065934</v>
      </c>
      <c r="E25">
        <f t="shared" si="1"/>
        <v>0.21187486454509938</v>
      </c>
      <c r="F25">
        <f t="shared" si="1"/>
        <v>1.5517594401627919</v>
      </c>
    </row>
    <row r="26" spans="1:6" ht="12.75">
      <c r="A26">
        <v>58</v>
      </c>
      <c r="B26">
        <v>25</v>
      </c>
      <c r="C26">
        <v>29</v>
      </c>
      <c r="D26">
        <f t="shared" si="0"/>
        <v>0.8434065934065933</v>
      </c>
      <c r="E26">
        <f t="shared" si="1"/>
        <v>0.17030612004954362</v>
      </c>
      <c r="F26">
        <f t="shared" si="1"/>
        <v>1.7701577550857872</v>
      </c>
    </row>
    <row r="27" spans="1:6" ht="12.75">
      <c r="A27">
        <v>60</v>
      </c>
      <c r="B27">
        <v>26</v>
      </c>
      <c r="C27">
        <v>29</v>
      </c>
      <c r="D27">
        <f t="shared" si="0"/>
        <v>0.8777472527472526</v>
      </c>
      <c r="E27">
        <f t="shared" si="1"/>
        <v>0.1303965938191513</v>
      </c>
      <c r="F27">
        <f t="shared" si="1"/>
        <v>2.0371747508495224</v>
      </c>
    </row>
    <row r="28" spans="1:6" ht="12.75">
      <c r="A28">
        <v>66</v>
      </c>
      <c r="B28">
        <v>27</v>
      </c>
      <c r="C28">
        <v>29</v>
      </c>
      <c r="D28">
        <f t="shared" si="0"/>
        <v>0.9120879120879121</v>
      </c>
      <c r="E28">
        <f t="shared" si="1"/>
        <v>0.09201889872025214</v>
      </c>
      <c r="F28">
        <f t="shared" si="1"/>
        <v>2.3857613021567694</v>
      </c>
    </row>
    <row r="29" spans="1:6" ht="12.75">
      <c r="A29">
        <v>68</v>
      </c>
      <c r="B29">
        <v>28</v>
      </c>
      <c r="C29">
        <v>29</v>
      </c>
      <c r="D29">
        <f t="shared" si="0"/>
        <v>0.9464285714285714</v>
      </c>
      <c r="E29">
        <f t="shared" si="1"/>
        <v>0.05505977718302743</v>
      </c>
      <c r="F29">
        <f t="shared" si="1"/>
        <v>2.899335826078853</v>
      </c>
    </row>
    <row r="30" spans="1:6" ht="12.75">
      <c r="A30">
        <v>68</v>
      </c>
      <c r="B30">
        <v>29</v>
      </c>
      <c r="C30">
        <v>29</v>
      </c>
      <c r="D30">
        <f t="shared" si="0"/>
        <v>0.9807692307692307</v>
      </c>
      <c r="E30">
        <f t="shared" si="1"/>
        <v>0.019418085857101627</v>
      </c>
      <c r="F30">
        <f t="shared" si="1"/>
        <v>3.9415503865226063</v>
      </c>
    </row>
    <row r="35" spans="1:2" ht="12.75">
      <c r="A35">
        <f>AVERAGE(A2:A30)</f>
        <v>46.10344827586207</v>
      </c>
      <c r="B35" t="s">
        <v>4</v>
      </c>
    </row>
    <row r="36" spans="1:2" ht="12.75">
      <c r="A36">
        <f>STDEV(A2:A30)</f>
        <v>10.20624748302377</v>
      </c>
      <c r="B36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2005-02-01T18:28:45Z</dcterms:modified>
  <cp:category/>
  <cp:version/>
  <cp:contentType/>
  <cp:contentStatus/>
</cp:coreProperties>
</file>