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<sst xmlns="http://schemas.openxmlformats.org/spreadsheetml/2006/main" count="11" uniqueCount="9">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</sst>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Roseburg, OR (1953-1964)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42774367"/>
        <c:axId val="62123512"/>
      </c:scatterChart>
      <c:valAx>
        <c:axId val="4277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23512"/>
        <c:crosses val="autoZero"/>
        <c:crossBetween val="midCat"/>
        <c:dispUnits/>
      </c:valAx>
      <c:valAx>
        <c:axId val="6212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743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30</v>
      </c>
      <c r="B2" s="1">
        <v>1</v>
      </c>
      <c r="C2">
        <v>12</v>
      </c>
      <c r="D2" s="1">
        <f aca="true" t="shared" si="0" ref="D2:D12">(B2-0.44)/(C2+0.12)</f>
        <v>0.04620462046204621</v>
      </c>
      <c r="E2" s="1">
        <f aca="true" t="shared" si="1" ref="E2:F12">-LN(D2)</f>
        <v>3.0746754758941104</v>
      </c>
      <c r="F2" s="1">
        <f t="shared" si="1"/>
        <v>-1.1231993593945364</v>
      </c>
      <c r="G2" s="1">
        <f>-LN(0.99)</f>
        <v>0.01005033585350145</v>
      </c>
      <c r="H2" s="1">
        <f>-LN(G2)</f>
        <v>4.600149226776579</v>
      </c>
      <c r="I2" s="1">
        <f>(4.6948*H2)+33.269</f>
        <v>54.86578058987068</v>
      </c>
    </row>
    <row r="3" spans="1:6" ht="12.75">
      <c r="A3" s="1">
        <v>31</v>
      </c>
      <c r="B3" s="1">
        <v>2</v>
      </c>
      <c r="C3">
        <v>12</v>
      </c>
      <c r="D3" s="1">
        <f t="shared" si="0"/>
        <v>0.12871287128712872</v>
      </c>
      <c r="E3" s="1">
        <f t="shared" si="1"/>
        <v>2.0501711593797225</v>
      </c>
      <c r="F3" s="1">
        <f t="shared" si="1"/>
        <v>-0.7179232820453745</v>
      </c>
    </row>
    <row r="4" spans="1:6" ht="12.75">
      <c r="A4" s="1">
        <v>32</v>
      </c>
      <c r="B4" s="1">
        <v>3</v>
      </c>
      <c r="C4">
        <v>12</v>
      </c>
      <c r="D4" s="1">
        <f t="shared" si="0"/>
        <v>0.21122112211221125</v>
      </c>
      <c r="E4" s="1">
        <f t="shared" si="1"/>
        <v>1.554849722149697</v>
      </c>
      <c r="F4" s="1">
        <f t="shared" si="1"/>
        <v>-0.4413788992567122</v>
      </c>
    </row>
    <row r="5" spans="1:6" ht="12.75">
      <c r="A5" s="1">
        <v>32</v>
      </c>
      <c r="B5" s="1">
        <v>4</v>
      </c>
      <c r="C5">
        <v>12</v>
      </c>
      <c r="D5" s="1">
        <f t="shared" si="0"/>
        <v>0.29372937293729373</v>
      </c>
      <c r="E5" s="1">
        <f t="shared" si="1"/>
        <v>1.2250964357772294</v>
      </c>
      <c r="F5" s="1">
        <f t="shared" si="1"/>
        <v>-0.20301956398164353</v>
      </c>
    </row>
    <row r="6" spans="1:6" ht="12.75">
      <c r="A6" s="1">
        <v>33</v>
      </c>
      <c r="B6" s="1">
        <v>5</v>
      </c>
      <c r="C6">
        <v>12</v>
      </c>
      <c r="D6" s="1">
        <f t="shared" si="0"/>
        <v>0.37623762376237624</v>
      </c>
      <c r="E6" s="1">
        <f t="shared" si="1"/>
        <v>0.9775343571148737</v>
      </c>
      <c r="F6" s="1">
        <f t="shared" si="1"/>
        <v>0.02272183979668592</v>
      </c>
    </row>
    <row r="7" spans="1:6" ht="12.75">
      <c r="A7" s="1">
        <v>34</v>
      </c>
      <c r="B7" s="1">
        <v>6</v>
      </c>
      <c r="C7">
        <v>12</v>
      </c>
      <c r="D7" s="1">
        <f t="shared" si="0"/>
        <v>0.45874587458745875</v>
      </c>
      <c r="E7" s="1">
        <f t="shared" si="1"/>
        <v>0.7792588723786774</v>
      </c>
      <c r="F7" s="1">
        <f t="shared" si="1"/>
        <v>0.24941197460717277</v>
      </c>
    </row>
    <row r="8" spans="1:6" ht="12.75">
      <c r="A8" s="1">
        <v>34</v>
      </c>
      <c r="B8" s="1">
        <v>7</v>
      </c>
      <c r="C8">
        <v>12</v>
      </c>
      <c r="D8" s="1">
        <f t="shared" si="0"/>
        <v>0.5412541254125413</v>
      </c>
      <c r="E8" s="1">
        <f t="shared" si="1"/>
        <v>0.6138663776851707</v>
      </c>
      <c r="F8" s="1">
        <f t="shared" si="1"/>
        <v>0.48797800043886874</v>
      </c>
    </row>
    <row r="9" spans="1:6" ht="12.75">
      <c r="A9" s="1">
        <v>35</v>
      </c>
      <c r="B9" s="1">
        <v>8</v>
      </c>
      <c r="C9">
        <v>12</v>
      </c>
      <c r="D9" s="1">
        <f t="shared" si="0"/>
        <v>0.6237623762376238</v>
      </c>
      <c r="E9" s="1">
        <f t="shared" si="1"/>
        <v>0.47198579044972677</v>
      </c>
      <c r="F9" s="1">
        <f t="shared" si="1"/>
        <v>0.7508063988291381</v>
      </c>
    </row>
    <row r="10" spans="1:6" ht="12.75">
      <c r="A10" s="1">
        <v>38</v>
      </c>
      <c r="B10" s="1">
        <v>9</v>
      </c>
      <c r="C10">
        <v>12</v>
      </c>
      <c r="D10" s="1">
        <f t="shared" si="0"/>
        <v>0.7062706270627064</v>
      </c>
      <c r="E10" s="1">
        <f t="shared" si="1"/>
        <v>0.3477567904875175</v>
      </c>
      <c r="F10" s="1">
        <f t="shared" si="1"/>
        <v>1.0562519214461055</v>
      </c>
    </row>
    <row r="11" spans="1:6" ht="12.75">
      <c r="A11" s="1">
        <v>39</v>
      </c>
      <c r="B11" s="1">
        <v>10</v>
      </c>
      <c r="C11">
        <v>12</v>
      </c>
      <c r="D11" s="1">
        <f t="shared" si="0"/>
        <v>0.7887788778877889</v>
      </c>
      <c r="E11" s="1">
        <f t="shared" si="1"/>
        <v>0.23726925357785833</v>
      </c>
      <c r="F11" s="1">
        <f t="shared" si="1"/>
        <v>1.4385596916642531</v>
      </c>
    </row>
    <row r="12" spans="1:6" ht="12.75">
      <c r="A12" s="1">
        <v>41</v>
      </c>
      <c r="B12" s="1">
        <v>11</v>
      </c>
      <c r="C12">
        <v>12</v>
      </c>
      <c r="D12" s="1">
        <f t="shared" si="0"/>
        <v>0.8712871287128714</v>
      </c>
      <c r="E12" s="1">
        <f t="shared" si="1"/>
        <v>0.13778370236305285</v>
      </c>
      <c r="F12" s="1">
        <f t="shared" si="1"/>
        <v>1.9820701976216335</v>
      </c>
    </row>
    <row r="13" spans="1:6" ht="12.75">
      <c r="A13" s="1">
        <v>51</v>
      </c>
      <c r="B13" s="1">
        <v>12</v>
      </c>
      <c r="C13">
        <v>12</v>
      </c>
      <c r="D13" s="1">
        <f>(B13-0.44)/(C13+0.12)</f>
        <v>0.9537953795379539</v>
      </c>
      <c r="E13" s="1">
        <f>-LN(D13)</f>
        <v>0.04730611739693687</v>
      </c>
      <c r="F13" s="1">
        <f>-LN(E13)</f>
        <v>3.0511156599877634</v>
      </c>
    </row>
    <row r="14" spans="1:6" ht="12.75">
      <c r="A14" s="1"/>
      <c r="B14" s="1"/>
      <c r="D14" s="1"/>
      <c r="E14" s="1"/>
      <c r="F14" s="1"/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35.833333333333336</v>
      </c>
      <c r="B51" t="s">
        <v>4</v>
      </c>
    </row>
    <row r="52" spans="1:2" ht="12.75">
      <c r="A52">
        <f>STDEV(A2:A49)</f>
        <v>5.828352852195628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2005-02-23T16:34:21Z</dcterms:modified>
  <cp:category/>
  <cp:version/>
  <cp:contentType/>
  <cp:contentStatus/>
</cp:coreProperties>
</file>