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<sst xmlns="http://schemas.openxmlformats.org/spreadsheetml/2006/main" count="11" uniqueCount="9">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</sst>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Philadelphia, PA (1955-1977)
Caution -- Hurricane Zone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-1.3138625132308965</c:v>
                </c:pt>
                <c:pt idx="1">
                  <c:v>-0.991773726623883</c:v>
                </c:pt>
                <c:pt idx="2">
                  <c:v>-0.7887713044026402</c:v>
                </c:pt>
                <c:pt idx="3">
                  <c:v>-0.6264396415711002</c:v>
                </c:pt>
                <c:pt idx="4">
                  <c:v>-0.484507574339518</c:v>
                </c:pt>
                <c:pt idx="5">
                  <c:v>-0.3542419414662978</c:v>
                </c:pt>
                <c:pt idx="6">
                  <c:v>-0.2308795042001286</c:v>
                </c:pt>
                <c:pt idx="7">
                  <c:v>-0.11138649119411173</c:v>
                </c:pt>
                <c:pt idx="8">
                  <c:v>0.006422727979847302</c:v>
                </c:pt>
                <c:pt idx="9">
                  <c:v>0.12430515216041521</c:v>
                </c:pt>
                <c:pt idx="10">
                  <c:v>0.243824988605071</c:v>
                </c:pt>
                <c:pt idx="11">
                  <c:v>0.36651292058166435</c:v>
                </c:pt>
                <c:pt idx="12">
                  <c:v>0.4939998366493359</c:v>
                </c:pt>
                <c:pt idx="13">
                  <c:v>0.6281579585808951</c:v>
                </c:pt>
                <c:pt idx="14">
                  <c:v>0.7712817077245779</c:v>
                </c:pt>
                <c:pt idx="15">
                  <c:v>0.9263548934446172</c:v>
                </c:pt>
                <c:pt idx="16">
                  <c:v>1.0974892349878458</c:v>
                </c:pt>
                <c:pt idx="17">
                  <c:v>1.2907134703348853</c:v>
                </c:pt>
                <c:pt idx="18">
                  <c:v>1.515540928693282</c:v>
                </c:pt>
                <c:pt idx="19">
                  <c:v>1.7884965232459864</c:v>
                </c:pt>
                <c:pt idx="20">
                  <c:v>2.1425892163726874</c:v>
                </c:pt>
                <c:pt idx="21">
                  <c:v>2.6612864062991077</c:v>
                </c:pt>
                <c:pt idx="22">
                  <c:v>3.7082817808288815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46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51</c:v>
                </c:pt>
                <c:pt idx="16">
                  <c:v>53</c:v>
                </c:pt>
                <c:pt idx="17">
                  <c:v>54</c:v>
                </c:pt>
                <c:pt idx="18">
                  <c:v>54</c:v>
                </c:pt>
                <c:pt idx="19">
                  <c:v>55</c:v>
                </c:pt>
                <c:pt idx="20">
                  <c:v>57</c:v>
                </c:pt>
                <c:pt idx="21">
                  <c:v>62</c:v>
                </c:pt>
                <c:pt idx="22">
                  <c:v>62</c:v>
                </c:pt>
              </c:numCache>
            </c:numRef>
          </c:yVal>
          <c:smooth val="1"/>
        </c:ser>
        <c:axId val="6468687"/>
        <c:axId val="58218184"/>
      </c:scatterChart>
      <c:valAx>
        <c:axId val="6468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18184"/>
        <c:crosses val="autoZero"/>
        <c:crossBetween val="midCat"/>
        <c:dispUnits/>
      </c:valAx>
      <c:valAx>
        <c:axId val="58218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86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2" sqref="I2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42</v>
      </c>
      <c r="B2" s="1">
        <v>1</v>
      </c>
      <c r="C2">
        <v>23</v>
      </c>
      <c r="D2" s="1">
        <f aca="true" t="shared" si="0" ref="D2:D12">(B2-0.44)/(C2+0.12)</f>
        <v>0.02422145328719723</v>
      </c>
      <c r="E2" s="1">
        <f aca="true" t="shared" si="1" ref="E2:F12">-LN(D2)</f>
        <v>3.720516539057119</v>
      </c>
      <c r="F2" s="1">
        <f t="shared" si="1"/>
        <v>-1.3138625132308965</v>
      </c>
      <c r="G2" s="1">
        <f>-LN(0.99)</f>
        <v>0.01005033585350145</v>
      </c>
      <c r="H2" s="1">
        <f>-LN(G2)</f>
        <v>4.600149226776579</v>
      </c>
      <c r="I2" s="1">
        <f>(4.583*H2)+47.002</f>
        <v>68.08448390631706</v>
      </c>
    </row>
    <row r="3" spans="1:6" ht="12.75">
      <c r="A3" s="1">
        <v>43</v>
      </c>
      <c r="B3" s="1">
        <v>2</v>
      </c>
      <c r="C3">
        <v>23</v>
      </c>
      <c r="D3" s="1">
        <f t="shared" si="0"/>
        <v>0.06747404844290657</v>
      </c>
      <c r="E3" s="1">
        <f t="shared" si="1"/>
        <v>2.696012222542731</v>
      </c>
      <c r="F3" s="1">
        <f t="shared" si="1"/>
        <v>-0.991773726623883</v>
      </c>
    </row>
    <row r="4" spans="1:6" ht="12.75">
      <c r="A4" s="1">
        <v>44</v>
      </c>
      <c r="B4" s="1">
        <v>3</v>
      </c>
      <c r="C4">
        <v>23</v>
      </c>
      <c r="D4" s="1">
        <f t="shared" si="0"/>
        <v>0.11072664359861592</v>
      </c>
      <c r="E4" s="1">
        <f t="shared" si="1"/>
        <v>2.200690785312706</v>
      </c>
      <c r="F4" s="1">
        <f t="shared" si="1"/>
        <v>-0.7887713044026402</v>
      </c>
    </row>
    <row r="5" spans="1:6" ht="12.75">
      <c r="A5" s="1">
        <v>44</v>
      </c>
      <c r="B5" s="1">
        <v>4</v>
      </c>
      <c r="C5">
        <v>23</v>
      </c>
      <c r="D5" s="1">
        <f t="shared" si="0"/>
        <v>0.15397923875432526</v>
      </c>
      <c r="E5" s="1">
        <f t="shared" si="1"/>
        <v>1.8709374989402376</v>
      </c>
      <c r="F5" s="1">
        <f t="shared" si="1"/>
        <v>-0.6264396415711002</v>
      </c>
    </row>
    <row r="6" spans="1:6" ht="12.75">
      <c r="A6" s="1">
        <v>44</v>
      </c>
      <c r="B6" s="1">
        <v>5</v>
      </c>
      <c r="C6">
        <v>23</v>
      </c>
      <c r="D6" s="1">
        <f t="shared" si="0"/>
        <v>0.19723183391003457</v>
      </c>
      <c r="E6" s="1">
        <f t="shared" si="1"/>
        <v>1.623375420277882</v>
      </c>
      <c r="F6" s="1">
        <f t="shared" si="1"/>
        <v>-0.484507574339518</v>
      </c>
    </row>
    <row r="7" spans="1:6" ht="12.75">
      <c r="A7" s="1">
        <v>45</v>
      </c>
      <c r="B7" s="1">
        <v>6</v>
      </c>
      <c r="C7">
        <v>23</v>
      </c>
      <c r="D7" s="1">
        <f t="shared" si="0"/>
        <v>0.2404844290657439</v>
      </c>
      <c r="E7" s="1">
        <f t="shared" si="1"/>
        <v>1.4250999355416858</v>
      </c>
      <c r="F7" s="1">
        <f t="shared" si="1"/>
        <v>-0.3542419414662978</v>
      </c>
    </row>
    <row r="8" spans="1:6" ht="12.75">
      <c r="A8" s="1">
        <v>46</v>
      </c>
      <c r="B8" s="1">
        <v>7</v>
      </c>
      <c r="C8">
        <v>23</v>
      </c>
      <c r="D8" s="1">
        <f t="shared" si="0"/>
        <v>0.28373702422145325</v>
      </c>
      <c r="E8" s="1">
        <f t="shared" si="1"/>
        <v>1.2597074408481792</v>
      </c>
      <c r="F8" s="1">
        <f t="shared" si="1"/>
        <v>-0.2308795042001286</v>
      </c>
    </row>
    <row r="9" spans="1:6" ht="12.75">
      <c r="A9" s="1">
        <v>46</v>
      </c>
      <c r="B9" s="1">
        <v>8</v>
      </c>
      <c r="C9">
        <v>23</v>
      </c>
      <c r="D9" s="1">
        <f t="shared" si="0"/>
        <v>0.3269896193771626</v>
      </c>
      <c r="E9" s="1">
        <f t="shared" si="1"/>
        <v>1.1178268536127351</v>
      </c>
      <c r="F9" s="1">
        <f t="shared" si="1"/>
        <v>-0.11138649119411173</v>
      </c>
    </row>
    <row r="10" spans="1:6" ht="12.75">
      <c r="A10" s="1">
        <v>47</v>
      </c>
      <c r="B10" s="1">
        <v>9</v>
      </c>
      <c r="C10">
        <v>23</v>
      </c>
      <c r="D10" s="1">
        <f t="shared" si="0"/>
        <v>0.370242214532872</v>
      </c>
      <c r="E10" s="1">
        <f t="shared" si="1"/>
        <v>0.993597853650526</v>
      </c>
      <c r="F10" s="1">
        <f t="shared" si="1"/>
        <v>0.006422727979847302</v>
      </c>
    </row>
    <row r="11" spans="1:6" ht="12.75">
      <c r="A11" s="1">
        <v>47</v>
      </c>
      <c r="B11" s="1">
        <v>10</v>
      </c>
      <c r="C11">
        <v>23</v>
      </c>
      <c r="D11" s="1">
        <f t="shared" si="0"/>
        <v>0.4134948096885813</v>
      </c>
      <c r="E11" s="1">
        <f t="shared" si="1"/>
        <v>0.8831103167408668</v>
      </c>
      <c r="F11" s="1">
        <f t="shared" si="1"/>
        <v>0.12430515216041521</v>
      </c>
    </row>
    <row r="12" spans="1:6" ht="12.75">
      <c r="A12" s="1">
        <v>47</v>
      </c>
      <c r="B12" s="1">
        <v>11</v>
      </c>
      <c r="C12">
        <v>23</v>
      </c>
      <c r="D12" s="1">
        <f t="shared" si="0"/>
        <v>0.45674740484429066</v>
      </c>
      <c r="E12" s="1">
        <f t="shared" si="1"/>
        <v>0.7836247655260613</v>
      </c>
      <c r="F12" s="1">
        <f t="shared" si="1"/>
        <v>0.243824988605071</v>
      </c>
    </row>
    <row r="13" spans="1:6" ht="12.75">
      <c r="A13" s="1">
        <v>47</v>
      </c>
      <c r="B13" s="1">
        <v>12</v>
      </c>
      <c r="C13">
        <v>23</v>
      </c>
      <c r="D13" s="1">
        <f>(B13-0.44)/(C13+0.12)</f>
        <v>0.5</v>
      </c>
      <c r="E13" s="1">
        <f>-LN(D13)</f>
        <v>0.6931471805599453</v>
      </c>
      <c r="F13" s="1">
        <f>-LN(E13)</f>
        <v>0.36651292058166435</v>
      </c>
    </row>
    <row r="14" spans="1:6" ht="12.75">
      <c r="A14" s="1">
        <v>49</v>
      </c>
      <c r="B14" s="1">
        <v>13</v>
      </c>
      <c r="C14">
        <v>23</v>
      </c>
      <c r="D14" s="1">
        <f>(B14-0.44)/(C14+0.12)</f>
        <v>0.5432525951557093</v>
      </c>
      <c r="E14" s="1">
        <f>-LN(D14)</f>
        <v>0.6101808827641241</v>
      </c>
      <c r="F14" s="1">
        <f>-LN(E14)</f>
        <v>0.4939998366493359</v>
      </c>
    </row>
    <row r="15" spans="1:6" ht="12.75">
      <c r="A15" s="1">
        <v>50</v>
      </c>
      <c r="B15" s="1">
        <v>14</v>
      </c>
      <c r="C15">
        <v>23</v>
      </c>
      <c r="D15" s="1">
        <f>(B15-0.44)/(C15+0.12)</f>
        <v>0.5865051903114187</v>
      </c>
      <c r="E15" s="1">
        <f>-LN(D15)</f>
        <v>0.5335737612919272</v>
      </c>
      <c r="F15" s="1">
        <f>-LN(E15)</f>
        <v>0.6281579585808951</v>
      </c>
    </row>
    <row r="16" spans="1:6" ht="12.75">
      <c r="A16" s="1">
        <v>51</v>
      </c>
      <c r="B16" s="1">
        <v>15</v>
      </c>
      <c r="C16">
        <v>23</v>
      </c>
      <c r="D16" s="1">
        <f>(B16-0.44)/(C16+0.12)</f>
        <v>0.629757785467128</v>
      </c>
      <c r="E16" s="1">
        <f>-LN(D16)</f>
        <v>0.46242000103563685</v>
      </c>
      <c r="F16" s="1">
        <f>-LN(E16)</f>
        <v>0.7712817077245779</v>
      </c>
    </row>
    <row r="17" spans="1:6" ht="12.75">
      <c r="A17" s="1">
        <v>51</v>
      </c>
      <c r="B17" s="1">
        <v>16</v>
      </c>
      <c r="C17">
        <v>23</v>
      </c>
      <c r="D17" s="1">
        <f>(B17-0.44)/(C17+0.12)</f>
        <v>0.6730103806228374</v>
      </c>
      <c r="E17" s="1">
        <f>-LN(D17)</f>
        <v>0.3959945250539312</v>
      </c>
      <c r="F17" s="1">
        <f>-LN(E17)</f>
        <v>0.9263548934446172</v>
      </c>
    </row>
    <row r="18" spans="1:6" ht="12.75">
      <c r="A18" s="1">
        <v>53</v>
      </c>
      <c r="B18" s="1">
        <v>17</v>
      </c>
      <c r="C18">
        <v>23</v>
      </c>
      <c r="D18" s="1">
        <f>(B18-0.44)/(C18+0.12)</f>
        <v>0.7162629757785466</v>
      </c>
      <c r="E18" s="1">
        <f>-LN(D18)</f>
        <v>0.33370789484706326</v>
      </c>
      <c r="F18" s="1">
        <f>-LN(E18)</f>
        <v>1.0974892349878458</v>
      </c>
    </row>
    <row r="19" spans="1:6" ht="12.75">
      <c r="A19" s="1">
        <v>54</v>
      </c>
      <c r="B19" s="1">
        <v>18</v>
      </c>
      <c r="C19">
        <v>23</v>
      </c>
      <c r="D19" s="1">
        <f>(B19-0.44)/(C19+0.12)</f>
        <v>0.7595155709342559</v>
      </c>
      <c r="E19" s="1">
        <f>-LN(D19)</f>
        <v>0.2750744555972063</v>
      </c>
      <c r="F19" s="1">
        <f>-LN(E19)</f>
        <v>1.2907134703348853</v>
      </c>
    </row>
    <row r="20" spans="1:6" ht="12.75">
      <c r="A20" s="1">
        <v>54</v>
      </c>
      <c r="B20" s="1">
        <v>19</v>
      </c>
      <c r="C20">
        <v>23</v>
      </c>
      <c r="D20" s="1">
        <f>(B20-0.44)/(C20+0.12)</f>
        <v>0.8027681660899653</v>
      </c>
      <c r="E20" s="1">
        <f>-LN(D20)</f>
        <v>0.21968931644612238</v>
      </c>
      <c r="F20" s="1">
        <f>-LN(E20)</f>
        <v>1.515540928693282</v>
      </c>
    </row>
    <row r="21" spans="1:6" ht="12.75">
      <c r="A21" s="1">
        <v>55</v>
      </c>
      <c r="B21" s="1">
        <v>20</v>
      </c>
      <c r="C21">
        <v>23</v>
      </c>
      <c r="D21" s="1">
        <f>(B21-0.44)/(C21+0.12)</f>
        <v>0.8460207612456746</v>
      </c>
      <c r="E21" s="1">
        <f>-LN(D21)</f>
        <v>0.16721137919750562</v>
      </c>
      <c r="F21" s="1">
        <f>-LN(E21)</f>
        <v>1.7884965232459864</v>
      </c>
    </row>
    <row r="22" spans="1:6" ht="12.75">
      <c r="A22" s="1">
        <v>57</v>
      </c>
      <c r="B22" s="1">
        <v>21</v>
      </c>
      <c r="C22">
        <v>23</v>
      </c>
      <c r="D22" s="1">
        <f>(B22-0.44)/(C22+0.12)</f>
        <v>0.8892733564013839</v>
      </c>
      <c r="E22" s="1">
        <f>-LN(D22)</f>
        <v>0.11735060321721252</v>
      </c>
      <c r="F22" s="1">
        <f>-LN(E22)</f>
        <v>2.1425892163726874</v>
      </c>
    </row>
    <row r="23" spans="1:6" ht="12.75">
      <c r="A23" s="1">
        <v>62</v>
      </c>
      <c r="B23" s="1">
        <v>22</v>
      </c>
      <c r="C23">
        <v>23</v>
      </c>
      <c r="D23" s="1">
        <f>(B23-0.44)/(C23+0.12)</f>
        <v>0.9325259515570933</v>
      </c>
      <c r="E23" s="1">
        <f>-LN(D23)</f>
        <v>0.06985829776338047</v>
      </c>
      <c r="F23" s="1">
        <f>-LN(E23)</f>
        <v>2.6612864062991077</v>
      </c>
    </row>
    <row r="24" spans="1:6" ht="12.75">
      <c r="A24" s="1">
        <v>62</v>
      </c>
      <c r="B24" s="1">
        <v>23</v>
      </c>
      <c r="C24">
        <v>23</v>
      </c>
      <c r="D24" s="1">
        <f>(B24-0.44)/(C24+0.12)</f>
        <v>0.9757785467128026</v>
      </c>
      <c r="E24" s="1">
        <f>-LN(D24)</f>
        <v>0.024519617174318727</v>
      </c>
      <c r="F24" s="1">
        <f>-LN(E24)</f>
        <v>3.7082817808288815</v>
      </c>
    </row>
    <row r="25" spans="1:6" ht="12.75">
      <c r="A25" s="1"/>
      <c r="B25" s="1"/>
      <c r="D25" s="1"/>
      <c r="E25" s="1"/>
      <c r="F25" s="1"/>
    </row>
    <row r="26" spans="1:6" ht="12.75">
      <c r="A26" s="1"/>
      <c r="B26" s="1"/>
      <c r="D26" s="1"/>
      <c r="E26" s="1"/>
      <c r="F26" s="1"/>
    </row>
    <row r="27" spans="1:6" ht="12.75">
      <c r="A27" s="1"/>
      <c r="B27" s="1"/>
      <c r="D27" s="1"/>
      <c r="E27" s="1"/>
      <c r="F27" s="1"/>
    </row>
    <row r="28" spans="1:9" ht="12.75">
      <c r="A28" s="1"/>
      <c r="B28" s="1"/>
      <c r="D28" s="1"/>
      <c r="E28" s="1"/>
      <c r="F28" s="1"/>
      <c r="I28" s="4"/>
    </row>
    <row r="29" spans="1:9" ht="12.75">
      <c r="A29" s="1"/>
      <c r="B29" s="1"/>
      <c r="D29" s="1"/>
      <c r="E29" s="1"/>
      <c r="F29" s="1"/>
      <c r="I29" s="4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49.56521739130435</v>
      </c>
      <c r="B51" t="s">
        <v>4</v>
      </c>
    </row>
    <row r="52" spans="1:2" ht="12.75">
      <c r="A52">
        <f>STDEV(A2:A49)</f>
        <v>5.70347650725192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2005-02-23T19:41:03Z</dcterms:modified>
  <cp:category/>
  <cp:version/>
  <cp:contentType/>
  <cp:contentStatus/>
</cp:coreProperties>
</file>