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<sst xmlns="http://schemas.openxmlformats.org/spreadsheetml/2006/main" count="11" uniqueCount="9">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</sst>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Missoula, MT (1945-1977)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-1.4060861610952005</c:v>
                </c:pt>
                <c:pt idx="1">
                  <c:v>-1.1169273749129116</c:v>
                </c:pt>
                <c:pt idx="2">
                  <c:v>-0.940058066195108</c:v>
                </c:pt>
                <c:pt idx="3">
                  <c:v>-0.8021705329274588</c:v>
                </c:pt>
                <c:pt idx="4">
                  <c:v>-0.684517403916465</c:v>
                </c:pt>
                <c:pt idx="5">
                  <c:v>-0.5791602425547214</c:v>
                </c:pt>
                <c:pt idx="6">
                  <c:v>-0.48189929848345564</c:v>
                </c:pt>
                <c:pt idx="7">
                  <c:v>-0.39019317643400386</c:v>
                </c:pt>
                <c:pt idx="8">
                  <c:v>-0.30235179845227717</c:v>
                </c:pt>
                <c:pt idx="9">
                  <c:v>-0.21716539968375592</c:v>
                </c:pt>
                <c:pt idx="10">
                  <c:v>-0.1337124210719599</c:v>
                </c:pt>
                <c:pt idx="11">
                  <c:v>-0.05125043642834743</c:v>
                </c:pt>
                <c:pt idx="12">
                  <c:v>0.030850863061426228</c:v>
                </c:pt>
                <c:pt idx="13">
                  <c:v>0.1131540879046303</c:v>
                </c:pt>
                <c:pt idx="14">
                  <c:v>0.196186082583846</c:v>
                </c:pt>
                <c:pt idx="15">
                  <c:v>0.28046311094607346</c:v>
                </c:pt>
                <c:pt idx="16">
                  <c:v>0.36651292058166435</c:v>
                </c:pt>
                <c:pt idx="17">
                  <c:v>0.45489633515110955</c:v>
                </c:pt>
                <c:pt idx="18">
                  <c:v>0.5462307152620712</c:v>
                </c:pt>
                <c:pt idx="19">
                  <c:v>0.6412178251723518</c:v>
                </c:pt>
                <c:pt idx="20">
                  <c:v>0.7406793695588392</c:v>
                </c:pt>
                <c:pt idx="21">
                  <c:v>0.8456049327535761</c:v>
                </c:pt>
                <c:pt idx="22">
                  <c:v>0.9572197558531064</c:v>
                </c:pt>
                <c:pt idx="23">
                  <c:v>1.077084765349977</c:v>
                </c:pt>
                <c:pt idx="24">
                  <c:v>1.207250750131155</c:v>
                </c:pt>
                <c:pt idx="25">
                  <c:v>1.350507614178779</c:v>
                </c:pt>
                <c:pt idx="26">
                  <c:v>1.5108104911785463</c:v>
                </c:pt>
                <c:pt idx="27">
                  <c:v>1.6940600548014393</c:v>
                </c:pt>
                <c:pt idx="28">
                  <c:v>1.9096637159218917</c:v>
                </c:pt>
                <c:pt idx="29">
                  <c:v>2.1740579079823137</c:v>
                </c:pt>
                <c:pt idx="30">
                  <c:v>2.5201770179088463</c:v>
                </c:pt>
                <c:pt idx="31">
                  <c:v>3.031425079477357</c:v>
                </c:pt>
                <c:pt idx="32">
                  <c:v>4.071441547115606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41</c:v>
                </c:pt>
                <c:pt idx="1">
                  <c:v>41</c:v>
                </c:pt>
                <c:pt idx="2">
                  <c:v>42</c:v>
                </c:pt>
                <c:pt idx="3">
                  <c:v>42</c:v>
                </c:pt>
                <c:pt idx="4">
                  <c:v>44</c:v>
                </c:pt>
                <c:pt idx="5">
                  <c:v>44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46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51</c:v>
                </c:pt>
                <c:pt idx="26">
                  <c:v>53</c:v>
                </c:pt>
                <c:pt idx="27">
                  <c:v>54</c:v>
                </c:pt>
                <c:pt idx="28">
                  <c:v>55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71</c:v>
                </c:pt>
              </c:numCache>
            </c:numRef>
          </c:yVal>
          <c:smooth val="1"/>
        </c:ser>
        <c:axId val="52231865"/>
        <c:axId val="324738"/>
      </c:scatterChart>
      <c:valAx>
        <c:axId val="52231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38"/>
        <c:crosses val="autoZero"/>
        <c:crossBetween val="midCat"/>
        <c:dispUnits/>
      </c:valAx>
      <c:valAx>
        <c:axId val="32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31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J34" sqref="J34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41</v>
      </c>
      <c r="B2" s="1">
        <v>1</v>
      </c>
      <c r="C2" s="1">
        <v>33</v>
      </c>
      <c r="D2" s="1">
        <f>(B2-0.44)/(C2+0.12)</f>
        <v>0.016908212560386476</v>
      </c>
      <c r="E2" s="1">
        <f aca="true" t="shared" si="0" ref="E2:F21">-LN(D2)</f>
        <v>4.079955824770001</v>
      </c>
      <c r="F2" s="1">
        <f t="shared" si="0"/>
        <v>-1.4060861610952005</v>
      </c>
      <c r="G2" s="1">
        <f>-LN(0.99)</f>
        <v>0.01005033585350145</v>
      </c>
      <c r="H2" s="1">
        <f>-LN(G2)</f>
        <v>4.600149226776579</v>
      </c>
      <c r="I2" s="1">
        <f>(4.6285*H2)+45.662</f>
        <v>66.9537906961354</v>
      </c>
    </row>
    <row r="3" spans="1:6" ht="12.75">
      <c r="A3" s="1">
        <v>41</v>
      </c>
      <c r="B3" s="1">
        <v>2</v>
      </c>
      <c r="C3" s="1">
        <v>33</v>
      </c>
      <c r="D3" s="1">
        <f>(B3-0.44)/(C3+0.12)</f>
        <v>0.04710144927536233</v>
      </c>
      <c r="E3" s="1">
        <f t="shared" si="0"/>
        <v>3.0554515082556133</v>
      </c>
      <c r="F3" s="1">
        <f t="shared" si="0"/>
        <v>-1.1169273749129116</v>
      </c>
    </row>
    <row r="4" spans="1:6" ht="12.75">
      <c r="A4" s="1">
        <v>42</v>
      </c>
      <c r="B4" s="1">
        <v>3</v>
      </c>
      <c r="C4" s="1">
        <v>33</v>
      </c>
      <c r="D4" s="1">
        <f>(B4-0.44)/(C4+0.12)</f>
        <v>0.07729468599033817</v>
      </c>
      <c r="E4" s="1">
        <f t="shared" si="0"/>
        <v>2.5601300710255877</v>
      </c>
      <c r="F4" s="1">
        <f t="shared" si="0"/>
        <v>-0.940058066195108</v>
      </c>
    </row>
    <row r="5" spans="1:6" ht="12.75">
      <c r="A5" s="1">
        <v>42</v>
      </c>
      <c r="B5" s="1">
        <v>4</v>
      </c>
      <c r="C5" s="1">
        <v>33</v>
      </c>
      <c r="D5" s="1">
        <f>(B5-0.44)/(C5+0.12)</f>
        <v>0.10748792270531402</v>
      </c>
      <c r="E5" s="1">
        <f t="shared" si="0"/>
        <v>2.23037678465312</v>
      </c>
      <c r="F5" s="1">
        <f t="shared" si="0"/>
        <v>-0.8021705329274588</v>
      </c>
    </row>
    <row r="6" spans="1:6" ht="12.75">
      <c r="A6" s="1">
        <v>44</v>
      </c>
      <c r="B6" s="1">
        <v>5</v>
      </c>
      <c r="C6" s="1">
        <v>33</v>
      </c>
      <c r="D6" s="1">
        <f>(B6-0.44)/(C6+0.12)</f>
        <v>0.13768115942028986</v>
      </c>
      <c r="E6" s="1">
        <f t="shared" si="0"/>
        <v>1.9828147059907641</v>
      </c>
      <c r="F6" s="1">
        <f t="shared" si="0"/>
        <v>-0.684517403916465</v>
      </c>
    </row>
    <row r="7" spans="1:6" ht="12.75">
      <c r="A7" s="1">
        <v>44</v>
      </c>
      <c r="B7" s="1">
        <v>6</v>
      </c>
      <c r="C7" s="1">
        <v>33</v>
      </c>
      <c r="D7" s="1">
        <f>(B7-0.44)/(C7+0.12)</f>
        <v>0.1678743961352657</v>
      </c>
      <c r="E7" s="1">
        <f t="shared" si="0"/>
        <v>1.7845392212545679</v>
      </c>
      <c r="F7" s="1">
        <f t="shared" si="0"/>
        <v>-0.5791602425547214</v>
      </c>
    </row>
    <row r="8" spans="1:6" ht="12.75">
      <c r="A8" s="1">
        <v>45</v>
      </c>
      <c r="B8" s="1">
        <v>7</v>
      </c>
      <c r="C8" s="1">
        <v>33</v>
      </c>
      <c r="D8" s="1">
        <f>(B8-0.44)/(C8+0.12)</f>
        <v>0.19806763285024154</v>
      </c>
      <c r="E8" s="1">
        <f t="shared" si="0"/>
        <v>1.6191467265610613</v>
      </c>
      <c r="F8" s="1">
        <f t="shared" si="0"/>
        <v>-0.48189929848345564</v>
      </c>
    </row>
    <row r="9" spans="1:6" ht="12.75">
      <c r="A9" s="1">
        <v>45</v>
      </c>
      <c r="B9" s="1">
        <v>8</v>
      </c>
      <c r="C9" s="1">
        <v>33</v>
      </c>
      <c r="D9" s="1">
        <f>(B9-0.44)/(C9+0.12)</f>
        <v>0.2282608695652174</v>
      </c>
      <c r="E9" s="1">
        <f t="shared" si="0"/>
        <v>1.4772661393256172</v>
      </c>
      <c r="F9" s="1">
        <f t="shared" si="0"/>
        <v>-0.39019317643400386</v>
      </c>
    </row>
    <row r="10" spans="1:6" ht="12.75">
      <c r="A10" s="1">
        <v>45</v>
      </c>
      <c r="B10" s="1">
        <v>9</v>
      </c>
      <c r="C10" s="1">
        <v>33</v>
      </c>
      <c r="D10" s="1">
        <f>(B10-0.44)/(C10+0.12)</f>
        <v>0.2584541062801933</v>
      </c>
      <c r="E10" s="1">
        <f t="shared" si="0"/>
        <v>1.353037139363408</v>
      </c>
      <c r="F10" s="1">
        <f t="shared" si="0"/>
        <v>-0.30235179845227717</v>
      </c>
    </row>
    <row r="11" spans="1:6" ht="12.75">
      <c r="A11" s="1">
        <v>45</v>
      </c>
      <c r="B11" s="1">
        <v>10</v>
      </c>
      <c r="C11" s="1">
        <v>33</v>
      </c>
      <c r="D11" s="1">
        <f>(B11-0.44)/(C11+0.12)</f>
        <v>0.28864734299516914</v>
      </c>
      <c r="E11" s="1">
        <f t="shared" si="0"/>
        <v>1.2425496024537488</v>
      </c>
      <c r="F11" s="1">
        <f t="shared" si="0"/>
        <v>-0.21716539968375592</v>
      </c>
    </row>
    <row r="12" spans="1:6" ht="12.75">
      <c r="A12" s="1">
        <v>45</v>
      </c>
      <c r="B12" s="1">
        <v>11</v>
      </c>
      <c r="C12" s="1">
        <v>33</v>
      </c>
      <c r="D12" s="1">
        <f>(B12-0.44)/(C12+0.12)</f>
        <v>0.31884057971014496</v>
      </c>
      <c r="E12" s="1">
        <f t="shared" si="0"/>
        <v>1.1430640512389434</v>
      </c>
      <c r="F12" s="1">
        <f t="shared" si="0"/>
        <v>-0.1337124210719599</v>
      </c>
    </row>
    <row r="13" spans="1:6" ht="12.75">
      <c r="A13" s="1">
        <v>45</v>
      </c>
      <c r="B13" s="1">
        <v>12</v>
      </c>
      <c r="C13" s="1">
        <v>33</v>
      </c>
      <c r="D13" s="1">
        <f>(B13-0.44)/(C13+0.12)</f>
        <v>0.3490338164251208</v>
      </c>
      <c r="E13" s="1">
        <f t="shared" si="0"/>
        <v>1.0525864662728275</v>
      </c>
      <c r="F13" s="1">
        <f t="shared" si="0"/>
        <v>-0.05125043642834743</v>
      </c>
    </row>
    <row r="14" spans="1:6" ht="12.75">
      <c r="A14" s="1">
        <v>46</v>
      </c>
      <c r="B14" s="1">
        <v>13</v>
      </c>
      <c r="C14" s="1">
        <v>33</v>
      </c>
      <c r="D14" s="1">
        <f>(B14-0.44)/(C14+0.12)</f>
        <v>0.37922705314009664</v>
      </c>
      <c r="E14" s="1">
        <f t="shared" si="0"/>
        <v>0.9696201684770063</v>
      </c>
      <c r="F14" s="1">
        <f t="shared" si="0"/>
        <v>0.030850863061426228</v>
      </c>
    </row>
    <row r="15" spans="1:6" ht="12.75">
      <c r="A15" s="1">
        <v>46</v>
      </c>
      <c r="B15" s="1">
        <v>14</v>
      </c>
      <c r="C15" s="1">
        <v>33</v>
      </c>
      <c r="D15" s="1">
        <f>(B15-0.44)/(C15+0.12)</f>
        <v>0.4094202898550725</v>
      </c>
      <c r="E15" s="1">
        <f t="shared" si="0"/>
        <v>0.8930130470048093</v>
      </c>
      <c r="F15" s="1">
        <f t="shared" si="0"/>
        <v>0.1131540879046303</v>
      </c>
    </row>
    <row r="16" spans="1:6" ht="12.75">
      <c r="A16" s="1">
        <v>46</v>
      </c>
      <c r="B16" s="1">
        <v>15</v>
      </c>
      <c r="C16" s="1">
        <v>33</v>
      </c>
      <c r="D16" s="1">
        <f>(B16-0.44)/(C16+0.12)</f>
        <v>0.4396135265700484</v>
      </c>
      <c r="E16" s="1">
        <f t="shared" si="0"/>
        <v>0.8218592867485189</v>
      </c>
      <c r="F16" s="1">
        <f t="shared" si="0"/>
        <v>0.196186082583846</v>
      </c>
    </row>
    <row r="17" spans="1:6" ht="12.75">
      <c r="A17" s="1">
        <v>46</v>
      </c>
      <c r="B17" s="1">
        <v>16</v>
      </c>
      <c r="C17" s="1">
        <v>33</v>
      </c>
      <c r="D17" s="1">
        <f>(B17-0.44)/(C17+0.12)</f>
        <v>0.4698067632850242</v>
      </c>
      <c r="E17" s="1">
        <f t="shared" si="0"/>
        <v>0.7554338107668134</v>
      </c>
      <c r="F17" s="1">
        <f t="shared" si="0"/>
        <v>0.28046311094607346</v>
      </c>
    </row>
    <row r="18" spans="1:6" ht="12.75">
      <c r="A18" s="1">
        <v>47</v>
      </c>
      <c r="B18" s="1">
        <v>17</v>
      </c>
      <c r="C18" s="1">
        <v>33</v>
      </c>
      <c r="D18" s="1">
        <f aca="true" t="shared" si="1" ref="D18:D39">(B18-0.44)/(C18+0.12)</f>
        <v>0.5</v>
      </c>
      <c r="E18" s="1">
        <f>-LN(D18)</f>
        <v>0.6931471805599453</v>
      </c>
      <c r="F18" s="1">
        <f>-LN(E18)</f>
        <v>0.36651292058166435</v>
      </c>
    </row>
    <row r="19" spans="1:6" ht="12.75">
      <c r="A19" s="1">
        <v>47</v>
      </c>
      <c r="B19" s="1">
        <v>18</v>
      </c>
      <c r="C19" s="1">
        <v>33</v>
      </c>
      <c r="D19" s="1">
        <f t="shared" si="1"/>
        <v>0.5301932367149759</v>
      </c>
      <c r="E19" s="1">
        <f>-LN(D19)</f>
        <v>0.6345137413100883</v>
      </c>
      <c r="F19" s="1">
        <f>-LN(E19)</f>
        <v>0.45489633515110955</v>
      </c>
    </row>
    <row r="20" spans="1:6" ht="12.75">
      <c r="A20" s="1">
        <v>47</v>
      </c>
      <c r="B20" s="1">
        <v>19</v>
      </c>
      <c r="C20" s="1">
        <v>33</v>
      </c>
      <c r="D20" s="1">
        <f t="shared" si="1"/>
        <v>0.5603864734299517</v>
      </c>
      <c r="E20" s="1">
        <f>-LN(D20)</f>
        <v>0.5791286021590043</v>
      </c>
      <c r="F20" s="1">
        <f>-LN(E20)</f>
        <v>0.5462307152620712</v>
      </c>
    </row>
    <row r="21" spans="1:6" ht="12.75">
      <c r="A21" s="1">
        <v>47</v>
      </c>
      <c r="B21" s="1">
        <v>20</v>
      </c>
      <c r="C21" s="1">
        <v>33</v>
      </c>
      <c r="D21" s="1">
        <f t="shared" si="1"/>
        <v>0.5905797101449275</v>
      </c>
      <c r="E21" s="1">
        <f>-LN(D21)</f>
        <v>0.5266506649103877</v>
      </c>
      <c r="F21" s="1">
        <f>-LN(E21)</f>
        <v>0.6412178251723518</v>
      </c>
    </row>
    <row r="22" spans="1:6" ht="12.75">
      <c r="A22" s="1">
        <v>47</v>
      </c>
      <c r="B22" s="1">
        <v>21</v>
      </c>
      <c r="C22" s="1">
        <v>33</v>
      </c>
      <c r="D22" s="1">
        <f t="shared" si="1"/>
        <v>0.6207729468599034</v>
      </c>
      <c r="E22" s="1">
        <f>-LN(D22)</f>
        <v>0.4767898889300946</v>
      </c>
      <c r="F22" s="1">
        <f>-LN(E22)</f>
        <v>0.7406793695588392</v>
      </c>
    </row>
    <row r="23" spans="1:6" ht="12.75">
      <c r="A23" s="1">
        <v>48</v>
      </c>
      <c r="B23" s="1">
        <v>22</v>
      </c>
      <c r="C23" s="1">
        <v>33</v>
      </c>
      <c r="D23" s="1">
        <f t="shared" si="1"/>
        <v>0.6509661835748792</v>
      </c>
      <c r="E23" s="1">
        <f>-LN(D23)</f>
        <v>0.4292975834762625</v>
      </c>
      <c r="F23" s="1">
        <f>-LN(E23)</f>
        <v>0.8456049327535761</v>
      </c>
    </row>
    <row r="24" spans="1:6" ht="12.75">
      <c r="A24" s="1">
        <v>49</v>
      </c>
      <c r="B24" s="1">
        <v>23</v>
      </c>
      <c r="C24" s="1">
        <v>33</v>
      </c>
      <c r="D24" s="1">
        <f t="shared" si="1"/>
        <v>0.6811594202898551</v>
      </c>
      <c r="E24" s="1">
        <f>-LN(D24)</f>
        <v>0.38395890288720075</v>
      </c>
      <c r="F24" s="1">
        <f>-LN(E24)</f>
        <v>0.9572197558531064</v>
      </c>
    </row>
    <row r="25" spans="1:6" ht="12.75">
      <c r="A25" s="1">
        <v>50</v>
      </c>
      <c r="B25" s="1">
        <v>24</v>
      </c>
      <c r="C25" s="1">
        <v>33</v>
      </c>
      <c r="D25" s="1">
        <f t="shared" si="1"/>
        <v>0.711352657004831</v>
      </c>
      <c r="E25" s="1">
        <f>-LN(D25)</f>
        <v>0.3405869707336729</v>
      </c>
      <c r="F25" s="1">
        <f>-LN(E25)</f>
        <v>1.077084765349977</v>
      </c>
    </row>
    <row r="26" spans="1:6" ht="12.75">
      <c r="A26" s="1">
        <v>51</v>
      </c>
      <c r="B26" s="1">
        <v>25</v>
      </c>
      <c r="C26" s="1">
        <v>33</v>
      </c>
      <c r="D26" s="1">
        <f t="shared" si="1"/>
        <v>0.7415458937198068</v>
      </c>
      <c r="E26" s="1">
        <f>-LN(D26)</f>
        <v>0.29901822623811714</v>
      </c>
      <c r="F26" s="1">
        <f>-LN(E26)</f>
        <v>1.207250750131155</v>
      </c>
    </row>
    <row r="27" spans="1:6" ht="12.75">
      <c r="A27" s="1">
        <v>51</v>
      </c>
      <c r="B27" s="1">
        <v>26</v>
      </c>
      <c r="C27" s="1">
        <v>33</v>
      </c>
      <c r="D27" s="1">
        <f t="shared" si="1"/>
        <v>0.7717391304347826</v>
      </c>
      <c r="E27" s="1">
        <f>-LN(D27)</f>
        <v>0.2591087000077249</v>
      </c>
      <c r="F27" s="1">
        <f>-LN(E27)</f>
        <v>1.350507614178779</v>
      </c>
    </row>
    <row r="28" spans="1:6" ht="12.75">
      <c r="A28" s="1">
        <v>53</v>
      </c>
      <c r="B28" s="1">
        <v>27</v>
      </c>
      <c r="C28" s="1">
        <v>33</v>
      </c>
      <c r="D28" s="1">
        <f t="shared" si="1"/>
        <v>0.8019323671497585</v>
      </c>
      <c r="E28" s="1">
        <f>-LN(D28)</f>
        <v>0.22073100490882583</v>
      </c>
      <c r="F28" s="1">
        <f>-LN(E28)</f>
        <v>1.5108104911785463</v>
      </c>
    </row>
    <row r="29" spans="1:6" ht="12.75">
      <c r="A29" s="1">
        <v>54</v>
      </c>
      <c r="B29" s="1">
        <v>28</v>
      </c>
      <c r="C29" s="1">
        <v>33</v>
      </c>
      <c r="D29" s="1">
        <f t="shared" si="1"/>
        <v>0.8321256038647343</v>
      </c>
      <c r="E29" s="1">
        <f>-LN(D29)</f>
        <v>0.18377188337160108</v>
      </c>
      <c r="F29" s="1">
        <f>-LN(E29)</f>
        <v>1.6940600548014393</v>
      </c>
    </row>
    <row r="30" spans="1:6" ht="12.75">
      <c r="A30" s="1">
        <v>55</v>
      </c>
      <c r="B30" s="1">
        <v>29</v>
      </c>
      <c r="C30" s="1">
        <v>33</v>
      </c>
      <c r="D30" s="1">
        <f t="shared" si="1"/>
        <v>0.8623188405797102</v>
      </c>
      <c r="E30" s="1">
        <f>-LN(D30)</f>
        <v>0.14813019204567524</v>
      </c>
      <c r="F30" s="1">
        <f>-LN(E30)</f>
        <v>1.9096637159218917</v>
      </c>
    </row>
    <row r="31" spans="1:6" ht="12.75">
      <c r="A31" s="1">
        <v>55</v>
      </c>
      <c r="B31" s="1">
        <v>30</v>
      </c>
      <c r="C31" s="1">
        <v>33</v>
      </c>
      <c r="D31" s="1">
        <f t="shared" si="1"/>
        <v>0.8925120772946861</v>
      </c>
      <c r="E31" s="1">
        <f>-LN(D31)</f>
        <v>0.11371523343705783</v>
      </c>
      <c r="F31" s="1">
        <f>-LN(E31)</f>
        <v>2.1740579079823137</v>
      </c>
    </row>
    <row r="32" spans="1:6" ht="12.75">
      <c r="A32" s="1">
        <v>56</v>
      </c>
      <c r="B32" s="1">
        <v>31</v>
      </c>
      <c r="C32" s="1">
        <v>33</v>
      </c>
      <c r="D32" s="1">
        <f t="shared" si="1"/>
        <v>0.9227053140096618</v>
      </c>
      <c r="E32" s="1">
        <f>-LN(D32)</f>
        <v>0.08044536521873921</v>
      </c>
      <c r="F32" s="1">
        <f>-LN(E32)</f>
        <v>2.5201770179088463</v>
      </c>
    </row>
    <row r="33" spans="1:6" ht="12.75">
      <c r="A33" s="1">
        <v>57</v>
      </c>
      <c r="B33" s="1">
        <v>32</v>
      </c>
      <c r="C33" s="1">
        <v>33</v>
      </c>
      <c r="D33" s="1">
        <f t="shared" si="1"/>
        <v>0.9528985507246377</v>
      </c>
      <c r="E33" s="1">
        <f>-LN(D33)</f>
        <v>0.048246833539385435</v>
      </c>
      <c r="F33" s="1">
        <f>-LN(E33)</f>
        <v>3.031425079477357</v>
      </c>
    </row>
    <row r="34" spans="1:6" ht="12.75">
      <c r="A34" s="1">
        <v>71</v>
      </c>
      <c r="B34" s="1">
        <v>33</v>
      </c>
      <c r="C34" s="1">
        <v>33</v>
      </c>
      <c r="D34" s="1">
        <f t="shared" si="1"/>
        <v>0.9830917874396137</v>
      </c>
      <c r="E34" s="1">
        <f>-LN(D34)</f>
        <v>0.017052788382719244</v>
      </c>
      <c r="F34" s="1">
        <f>-LN(E34)</f>
        <v>4.071441547115606</v>
      </c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48.27272727272727</v>
      </c>
      <c r="B46" t="s">
        <v>4</v>
      </c>
    </row>
    <row r="47" spans="1:2" ht="12.75">
      <c r="A47">
        <f>STDEV(A2:A45)</f>
        <v>5.943866204293759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2005-02-09T20:27:53Z</dcterms:modified>
  <cp:category/>
  <cp:version/>
  <cp:contentType/>
  <cp:contentStatus/>
</cp:coreProperties>
</file>