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<sst xmlns="http://schemas.openxmlformats.org/spreadsheetml/2006/main" count="11" uniqueCount="9">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</sst>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Key West, FL (1958-1976)
Caution -- Hurricane Zone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Sheet1!$F$2:$F$29</c:f>
              <c:numCache/>
            </c:numRef>
          </c:xVal>
          <c:yVal>
            <c:numRef>
              <c:f>Sheet1!$A$2:$A$29</c:f>
              <c:numCache/>
            </c:numRef>
          </c:yVal>
          <c:smooth val="1"/>
        </c:ser>
        <c:axId val="327100"/>
        <c:axId val="23878301"/>
      </c:scatterChart>
      <c:valAx>
        <c:axId val="327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78301"/>
        <c:crosses val="autoZero"/>
        <c:crossBetween val="midCat"/>
        <c:dispUnits/>
      </c:valAx>
      <c:valAx>
        <c:axId val="23878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71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3">
      <selection activeCell="G35" sqref="G35:H37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35</v>
      </c>
      <c r="B2" s="1">
        <v>1</v>
      </c>
      <c r="C2" s="1">
        <v>19</v>
      </c>
      <c r="D2" s="1">
        <f>(B2-0.44)/(C2+0.12)</f>
        <v>0.029288702928870293</v>
      </c>
      <c r="E2" s="1">
        <f aca="true" t="shared" si="0" ref="E2:F20">-LN(D2)</f>
        <v>3.5305534028761976</v>
      </c>
      <c r="F2" s="1">
        <f t="shared" si="0"/>
        <v>-1.2614546300108915</v>
      </c>
      <c r="G2" s="1">
        <f>-LN(0.99)</f>
        <v>0.01005033585350145</v>
      </c>
      <c r="H2" s="1">
        <f>-LN(G2)</f>
        <v>4.600149226776579</v>
      </c>
      <c r="I2" s="1">
        <f>(13.656*H2)+43.406</f>
        <v>106.22563784086097</v>
      </c>
    </row>
    <row r="3" spans="1:6" ht="12.75">
      <c r="A3" s="1">
        <v>35</v>
      </c>
      <c r="B3" s="1">
        <v>2</v>
      </c>
      <c r="C3" s="1">
        <v>19</v>
      </c>
      <c r="D3" s="1">
        <f aca="true" t="shared" si="1" ref="D3:D20">(B3-0.44)/(C3+0.12)</f>
        <v>0.08158995815899582</v>
      </c>
      <c r="E3" s="1">
        <f t="shared" si="0"/>
        <v>2.5060490863618097</v>
      </c>
      <c r="F3" s="1">
        <f t="shared" si="0"/>
        <v>-0.918707443816684</v>
      </c>
    </row>
    <row r="4" spans="1:6" ht="12.75">
      <c r="A4" s="1">
        <v>36</v>
      </c>
      <c r="B4" s="1">
        <v>3</v>
      </c>
      <c r="C4" s="1">
        <v>19</v>
      </c>
      <c r="D4" s="1">
        <f t="shared" si="1"/>
        <v>0.13389121338912133</v>
      </c>
      <c r="E4" s="1">
        <f t="shared" si="0"/>
        <v>2.010727649131784</v>
      </c>
      <c r="F4" s="1">
        <f t="shared" si="0"/>
        <v>-0.6984966710529728</v>
      </c>
    </row>
    <row r="5" spans="1:6" ht="12.75">
      <c r="A5" s="1">
        <v>36</v>
      </c>
      <c r="B5" s="1">
        <v>4</v>
      </c>
      <c r="C5" s="1">
        <v>19</v>
      </c>
      <c r="D5" s="1">
        <f t="shared" si="1"/>
        <v>0.18619246861924685</v>
      </c>
      <c r="E5" s="1">
        <f t="shared" si="0"/>
        <v>1.680974362759316</v>
      </c>
      <c r="F5" s="1">
        <f t="shared" si="0"/>
        <v>-0.519373603125952</v>
      </c>
    </row>
    <row r="6" spans="1:6" ht="12.75">
      <c r="A6" s="1">
        <v>36</v>
      </c>
      <c r="B6" s="1">
        <v>5</v>
      </c>
      <c r="C6" s="1">
        <v>19</v>
      </c>
      <c r="D6" s="1">
        <f t="shared" si="1"/>
        <v>0.23849372384937234</v>
      </c>
      <c r="E6" s="1">
        <f t="shared" si="0"/>
        <v>1.4334122840969608</v>
      </c>
      <c r="F6" s="1">
        <f t="shared" si="0"/>
        <v>-0.3600578144425655</v>
      </c>
    </row>
    <row r="7" spans="1:6" ht="12.75">
      <c r="A7" s="1">
        <v>38</v>
      </c>
      <c r="B7" s="1">
        <v>6</v>
      </c>
      <c r="C7" s="1">
        <v>19</v>
      </c>
      <c r="D7" s="1">
        <f t="shared" si="1"/>
        <v>0.29079497907949786</v>
      </c>
      <c r="E7" s="1">
        <f t="shared" si="0"/>
        <v>1.2351367993607645</v>
      </c>
      <c r="F7" s="1">
        <f t="shared" si="0"/>
        <v>-0.21118173265870924</v>
      </c>
    </row>
    <row r="8" spans="1:6" ht="12.75">
      <c r="A8" s="1">
        <v>42</v>
      </c>
      <c r="B8" s="1">
        <v>7</v>
      </c>
      <c r="C8" s="1">
        <v>19</v>
      </c>
      <c r="D8" s="1">
        <f t="shared" si="1"/>
        <v>0.3430962343096234</v>
      </c>
      <c r="E8" s="1">
        <f t="shared" si="0"/>
        <v>1.0697443046672577</v>
      </c>
      <c r="F8" s="1">
        <f t="shared" si="0"/>
        <v>-0.06741965231581434</v>
      </c>
    </row>
    <row r="9" spans="1:6" ht="12.75">
      <c r="A9" s="1">
        <v>43</v>
      </c>
      <c r="B9" s="1">
        <v>8</v>
      </c>
      <c r="C9" s="1">
        <v>19</v>
      </c>
      <c r="D9" s="1">
        <f t="shared" si="1"/>
        <v>0.3953974895397489</v>
      </c>
      <c r="E9" s="1">
        <f t="shared" si="0"/>
        <v>0.9278637174318137</v>
      </c>
      <c r="F9" s="1">
        <f t="shared" si="0"/>
        <v>0.07487041319608434</v>
      </c>
    </row>
    <row r="10" spans="1:6" ht="12.75">
      <c r="A10" s="1">
        <v>43</v>
      </c>
      <c r="B10" s="1">
        <v>9</v>
      </c>
      <c r="C10" s="1">
        <v>19</v>
      </c>
      <c r="D10" s="1">
        <f t="shared" si="1"/>
        <v>0.4476987447698745</v>
      </c>
      <c r="E10" s="1">
        <f t="shared" si="0"/>
        <v>0.8036347174696045</v>
      </c>
      <c r="F10" s="1">
        <f t="shared" si="0"/>
        <v>0.21861044454846745</v>
      </c>
    </row>
    <row r="11" spans="1:6" ht="12.75">
      <c r="A11" s="1">
        <v>46</v>
      </c>
      <c r="B11" s="1">
        <v>10</v>
      </c>
      <c r="C11" s="1">
        <v>19</v>
      </c>
      <c r="D11" s="1">
        <f t="shared" si="1"/>
        <v>0.5</v>
      </c>
      <c r="E11" s="1">
        <f t="shared" si="0"/>
        <v>0.6931471805599453</v>
      </c>
      <c r="F11" s="1">
        <f t="shared" si="0"/>
        <v>0.36651292058166435</v>
      </c>
    </row>
    <row r="12" spans="1:6" ht="12.75">
      <c r="A12" s="1">
        <v>48</v>
      </c>
      <c r="B12" s="1">
        <v>11</v>
      </c>
      <c r="C12" s="1">
        <v>19</v>
      </c>
      <c r="D12" s="1">
        <f t="shared" si="1"/>
        <v>0.5523012552301255</v>
      </c>
      <c r="E12" s="1">
        <f t="shared" si="0"/>
        <v>0.5936616293451398</v>
      </c>
      <c r="F12" s="1">
        <f t="shared" si="0"/>
        <v>0.5214457694974152</v>
      </c>
    </row>
    <row r="13" spans="1:6" ht="12.75">
      <c r="A13" s="1">
        <v>48</v>
      </c>
      <c r="B13" s="1">
        <v>12</v>
      </c>
      <c r="C13" s="1">
        <v>19</v>
      </c>
      <c r="D13" s="1">
        <f t="shared" si="1"/>
        <v>0.604602510460251</v>
      </c>
      <c r="E13" s="1">
        <f t="shared" si="0"/>
        <v>0.5031840443790239</v>
      </c>
      <c r="F13" s="1">
        <f t="shared" si="0"/>
        <v>0.6867992824074014</v>
      </c>
    </row>
    <row r="14" spans="1:6" ht="12.75">
      <c r="A14" s="1">
        <v>52</v>
      </c>
      <c r="B14" s="1">
        <v>13</v>
      </c>
      <c r="C14" s="1">
        <v>19</v>
      </c>
      <c r="D14" s="1">
        <f t="shared" si="1"/>
        <v>0.6569037656903766</v>
      </c>
      <c r="E14" s="1">
        <f t="shared" si="0"/>
        <v>0.4202177465832026</v>
      </c>
      <c r="F14" s="1">
        <f t="shared" si="0"/>
        <v>0.8669822578047887</v>
      </c>
    </row>
    <row r="15" spans="1:6" ht="12.75">
      <c r="A15" s="1">
        <v>55</v>
      </c>
      <c r="B15" s="1">
        <v>14</v>
      </c>
      <c r="C15" s="1">
        <v>19</v>
      </c>
      <c r="D15" s="1">
        <f t="shared" si="1"/>
        <v>0.7092050209205021</v>
      </c>
      <c r="E15" s="1">
        <f t="shared" si="0"/>
        <v>0.3436106251110057</v>
      </c>
      <c r="F15" s="1">
        <f t="shared" si="0"/>
        <v>1.0682461664426728</v>
      </c>
    </row>
    <row r="16" spans="1:6" ht="12.75">
      <c r="A16" s="1">
        <v>58</v>
      </c>
      <c r="B16" s="1">
        <v>15</v>
      </c>
      <c r="C16" s="1">
        <v>19</v>
      </c>
      <c r="D16" s="1">
        <f t="shared" si="1"/>
        <v>0.7615062761506276</v>
      </c>
      <c r="E16" s="1">
        <f t="shared" si="0"/>
        <v>0.2724568648547153</v>
      </c>
      <c r="F16" s="1">
        <f t="shared" si="0"/>
        <v>1.3002749715198099</v>
      </c>
    </row>
    <row r="17" spans="1:6" ht="12.75">
      <c r="A17" s="1">
        <v>64</v>
      </c>
      <c r="B17" s="1">
        <v>16</v>
      </c>
      <c r="C17" s="1">
        <v>19</v>
      </c>
      <c r="D17" s="1">
        <f t="shared" si="1"/>
        <v>0.8138075313807531</v>
      </c>
      <c r="E17" s="1">
        <f t="shared" si="0"/>
        <v>0.2060313888730097</v>
      </c>
      <c r="F17" s="1">
        <f t="shared" si="0"/>
        <v>1.5797267486302182</v>
      </c>
    </row>
    <row r="18" spans="1:6" ht="12.75">
      <c r="A18" s="1">
        <v>78</v>
      </c>
      <c r="B18" s="1">
        <v>17</v>
      </c>
      <c r="C18" s="1">
        <v>19</v>
      </c>
      <c r="D18" s="1">
        <f t="shared" si="1"/>
        <v>0.8661087866108785</v>
      </c>
      <c r="E18" s="1">
        <f t="shared" si="0"/>
        <v>0.14374475866614175</v>
      </c>
      <c r="F18" s="1">
        <f t="shared" si="0"/>
        <v>1.939716061422339</v>
      </c>
    </row>
    <row r="19" spans="1:6" ht="12.75">
      <c r="A19" s="1">
        <v>86</v>
      </c>
      <c r="B19" s="1">
        <v>18</v>
      </c>
      <c r="C19" s="1">
        <v>19</v>
      </c>
      <c r="D19" s="1">
        <f t="shared" si="1"/>
        <v>0.918410041841004</v>
      </c>
      <c r="E19" s="1">
        <f t="shared" si="0"/>
        <v>0.08511131941628476</v>
      </c>
      <c r="F19" s="1">
        <f t="shared" si="0"/>
        <v>2.4637952391309392</v>
      </c>
    </row>
    <row r="20" spans="1:6" ht="12.75">
      <c r="A20" s="1">
        <v>90</v>
      </c>
      <c r="B20" s="1">
        <v>19</v>
      </c>
      <c r="C20" s="1">
        <v>19</v>
      </c>
      <c r="D20" s="1">
        <f t="shared" si="1"/>
        <v>0.9707112970711296</v>
      </c>
      <c r="E20" s="1">
        <f t="shared" si="0"/>
        <v>0.02972618026520085</v>
      </c>
      <c r="F20" s="1">
        <f t="shared" si="0"/>
        <v>3.5157271310471896</v>
      </c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3" spans="1:2" ht="12.75">
      <c r="A43">
        <f>AVERAGE(A2:A39)</f>
        <v>51</v>
      </c>
      <c r="B43" t="s">
        <v>4</v>
      </c>
    </row>
    <row r="44" spans="1:2" ht="12.75">
      <c r="A44">
        <f>STDEV(A2:A39)</f>
        <v>17.188497445804984</v>
      </c>
      <c r="B44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2005-02-08T14:32:07Z</dcterms:modified>
  <cp:category/>
  <cp:version/>
  <cp:contentType/>
  <cp:contentStatus/>
</cp:coreProperties>
</file>