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<sst xmlns="http://schemas.openxmlformats.org/spreadsheetml/2006/main" count="11" uniqueCount="9">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</sst>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Huron, SD (1939-1977)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22205994"/>
        <c:axId val="65636219"/>
      </c:scatterChart>
      <c:valAx>
        <c:axId val="22205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6219"/>
        <c:crosses val="autoZero"/>
        <c:crossBetween val="midCat"/>
        <c:dispUnits/>
      </c:valAx>
      <c:valAx>
        <c:axId val="65636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5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>
        <v>39</v>
      </c>
      <c r="D2" s="1">
        <f>(B2-0.44)/(C2+0.12)</f>
        <v>0.014314928425357875</v>
      </c>
      <c r="E2" s="1">
        <f>-LN(D2)</f>
        <v>4.246452340419559</v>
      </c>
      <c r="F2" s="1">
        <f>-LN(E2)</f>
        <v>-1.4460838909133322</v>
      </c>
      <c r="G2" s="1">
        <f>-LN(0.99)</f>
        <v>0.01005033585350145</v>
      </c>
      <c r="H2" s="1">
        <f>-LN(G2)</f>
        <v>4.600149226776579</v>
      </c>
      <c r="I2" s="1">
        <f>(6.4071*H2)+57.734</f>
        <v>87.20761611088022</v>
      </c>
    </row>
    <row r="3" spans="1:6" ht="12.75">
      <c r="A3" s="1">
        <v>49</v>
      </c>
      <c r="B3" s="1">
        <v>2</v>
      </c>
      <c r="C3">
        <v>39</v>
      </c>
      <c r="D3" s="1">
        <f>(B3-0.44)/(C3+0.12)</f>
        <v>0.03987730061349694</v>
      </c>
      <c r="E3" s="1">
        <f>-LN(D3)</f>
        <v>3.2219480239051705</v>
      </c>
      <c r="F3" s="1">
        <f>-LN(E3)</f>
        <v>-1.1699861529999522</v>
      </c>
    </row>
    <row r="4" spans="1:6" ht="12.75">
      <c r="A4" s="1">
        <v>49</v>
      </c>
      <c r="B4" s="1">
        <v>3</v>
      </c>
      <c r="C4">
        <v>39</v>
      </c>
      <c r="D4" s="1">
        <f>(B4-0.44)/(C4+0.12)</f>
        <v>0.065439672801636</v>
      </c>
      <c r="E4" s="1">
        <f>-LN(D4)</f>
        <v>2.7266265866751453</v>
      </c>
      <c r="F4" s="1">
        <f>-LN(E4)</f>
        <v>-1.0030651625751166</v>
      </c>
    </row>
    <row r="5" spans="1:6" ht="12.75">
      <c r="A5" s="1">
        <v>50</v>
      </c>
      <c r="B5" s="1">
        <v>4</v>
      </c>
      <c r="C5">
        <v>39</v>
      </c>
      <c r="D5" s="1">
        <f>(B5-0.44)/(C5+0.12)</f>
        <v>0.09100204498977506</v>
      </c>
      <c r="E5" s="1">
        <f>-LN(D5)</f>
        <v>2.3968733003026776</v>
      </c>
      <c r="F5" s="1">
        <f>-LN(E5)</f>
        <v>-0.8741650964426678</v>
      </c>
    </row>
    <row r="6" spans="1:6" ht="12.75">
      <c r="A6" s="1">
        <v>50</v>
      </c>
      <c r="B6" s="1">
        <v>5</v>
      </c>
      <c r="C6">
        <v>39</v>
      </c>
      <c r="D6" s="1">
        <f>(B6-0.44)/(C6+0.12)</f>
        <v>0.1165644171779141</v>
      </c>
      <c r="E6" s="1">
        <f>-LN(D6)</f>
        <v>2.149311221640322</v>
      </c>
      <c r="F6" s="1">
        <f>-LN(E6)</f>
        <v>-0.7651474287849375</v>
      </c>
    </row>
    <row r="7" spans="1:6" ht="12.75">
      <c r="A7" s="1">
        <v>51</v>
      </c>
      <c r="B7" s="1">
        <v>6</v>
      </c>
      <c r="C7">
        <v>39</v>
      </c>
      <c r="D7" s="1">
        <f>(B7-0.44)/(C7+0.12)</f>
        <v>0.14212678936605316</v>
      </c>
      <c r="E7" s="1">
        <f>-LN(D7)</f>
        <v>1.9510357369041256</v>
      </c>
      <c r="F7" s="1">
        <f>-LN(E7)</f>
        <v>-0.6683603786972679</v>
      </c>
    </row>
    <row r="8" spans="1:6" ht="12.75">
      <c r="A8" s="1">
        <v>52</v>
      </c>
      <c r="B8" s="1">
        <v>7</v>
      </c>
      <c r="C8">
        <v>39</v>
      </c>
      <c r="D8" s="1">
        <f>(B8-0.44)/(C8+0.12)</f>
        <v>0.16768916155419222</v>
      </c>
      <c r="E8" s="1">
        <f>-LN(D8)</f>
        <v>1.785643242210619</v>
      </c>
      <c r="F8" s="1">
        <f>-LN(E8)</f>
        <v>-0.57977871009947</v>
      </c>
    </row>
    <row r="9" spans="1:6" ht="12.75">
      <c r="A9" s="1">
        <v>54</v>
      </c>
      <c r="B9" s="1">
        <v>8</v>
      </c>
      <c r="C9">
        <v>39</v>
      </c>
      <c r="D9" s="1">
        <f>(B9-0.44)/(C9+0.12)</f>
        <v>0.19325153374233128</v>
      </c>
      <c r="E9" s="1">
        <f>-LN(D9)</f>
        <v>1.643762654975175</v>
      </c>
      <c r="F9" s="1">
        <f>-LN(E9)</f>
        <v>-0.4969879157585146</v>
      </c>
    </row>
    <row r="10" spans="1:6" ht="12.75">
      <c r="A10" s="1">
        <v>55</v>
      </c>
      <c r="B10" s="1">
        <v>9</v>
      </c>
      <c r="C10">
        <v>39</v>
      </c>
      <c r="D10" s="1">
        <f>(B10-0.44)/(C10+0.12)</f>
        <v>0.21881390593047037</v>
      </c>
      <c r="E10" s="1">
        <f>-LN(D10)</f>
        <v>1.5195336550129657</v>
      </c>
      <c r="F10" s="1">
        <f>-LN(E10)</f>
        <v>-0.4184034818710997</v>
      </c>
    </row>
    <row r="11" spans="1:6" ht="12.75">
      <c r="A11" s="1">
        <v>56</v>
      </c>
      <c r="B11" s="1">
        <v>10</v>
      </c>
      <c r="C11">
        <v>39</v>
      </c>
      <c r="D11" s="1">
        <f>(B11-0.44)/(C11+0.12)</f>
        <v>0.24437627811860943</v>
      </c>
      <c r="E11" s="1">
        <f>-LN(D11)</f>
        <v>1.4090461181033065</v>
      </c>
      <c r="F11" s="1">
        <f>-LN(E11)</f>
        <v>-0.342912963469116</v>
      </c>
    </row>
    <row r="12" spans="1:6" ht="12.75">
      <c r="A12" s="1">
        <v>56</v>
      </c>
      <c r="B12" s="1">
        <v>11</v>
      </c>
      <c r="C12">
        <v>39</v>
      </c>
      <c r="D12" s="1">
        <f>(B12-0.44)/(C12+0.12)</f>
        <v>0.2699386503067485</v>
      </c>
      <c r="E12" s="1">
        <f>-LN(D12)</f>
        <v>1.309560566888501</v>
      </c>
      <c r="F12" s="1">
        <f>-LN(E12)</f>
        <v>-0.2696916358154782</v>
      </c>
    </row>
    <row r="13" spans="1:6" ht="12.75">
      <c r="A13" s="1">
        <v>57</v>
      </c>
      <c r="B13" s="1">
        <v>12</v>
      </c>
      <c r="C13">
        <v>39</v>
      </c>
      <c r="D13" s="1">
        <f>(B13-0.44)/(C13+0.12)</f>
        <v>0.2955010224948876</v>
      </c>
      <c r="E13" s="1">
        <f>-LN(D13)</f>
        <v>1.219082981922385</v>
      </c>
      <c r="F13" s="1">
        <f>-LN(E13)</f>
        <v>-0.19809892194955867</v>
      </c>
    </row>
    <row r="14" spans="1:6" ht="12.75">
      <c r="A14" s="1">
        <v>57</v>
      </c>
      <c r="B14" s="1">
        <v>13</v>
      </c>
      <c r="C14">
        <v>39</v>
      </c>
      <c r="D14" s="1">
        <f>(B14-0.44)/(C14+0.12)</f>
        <v>0.32106339468302664</v>
      </c>
      <c r="E14" s="1">
        <f>-LN(D14)</f>
        <v>1.1361166841265637</v>
      </c>
      <c r="F14" s="1">
        <f>-LN(E14)</f>
        <v>-0.12761602992428958</v>
      </c>
    </row>
    <row r="15" spans="1:6" ht="12.75">
      <c r="A15" s="1">
        <v>57</v>
      </c>
      <c r="B15" s="1">
        <v>14</v>
      </c>
      <c r="C15">
        <v>39</v>
      </c>
      <c r="D15" s="1">
        <f>(B15-0.44)/(C15+0.12)</f>
        <v>0.3466257668711657</v>
      </c>
      <c r="E15" s="1">
        <f>-LN(D15)</f>
        <v>1.059509562654367</v>
      </c>
      <c r="F15" s="1">
        <f>-LN(E15)</f>
        <v>-0.057806124314902584</v>
      </c>
    </row>
    <row r="16" spans="1:6" ht="12.75">
      <c r="A16" s="1">
        <v>59</v>
      </c>
      <c r="B16" s="1">
        <v>15</v>
      </c>
      <c r="C16">
        <v>39</v>
      </c>
      <c r="D16" s="1">
        <f>(B16-0.44)/(C16+0.12)</f>
        <v>0.37218813905930476</v>
      </c>
      <c r="E16" s="1">
        <f>-LN(D16)</f>
        <v>0.9883558023980765</v>
      </c>
      <c r="F16" s="1">
        <f>-LN(E16)</f>
        <v>0.011712522178618708</v>
      </c>
    </row>
    <row r="17" spans="1:6" ht="12.75">
      <c r="A17" s="1">
        <v>59</v>
      </c>
      <c r="B17" s="1">
        <v>16</v>
      </c>
      <c r="C17">
        <v>39</v>
      </c>
      <c r="D17" s="1">
        <f>(B17-0.44)/(C17+0.12)</f>
        <v>0.3977505112474438</v>
      </c>
      <c r="E17" s="1">
        <f>-LN(D17)</f>
        <v>0.921930326416371</v>
      </c>
      <c r="F17" s="1">
        <f>-LN(E17)</f>
        <v>0.08128562615906178</v>
      </c>
    </row>
    <row r="18" spans="1:6" ht="12.75">
      <c r="A18" s="1">
        <v>59</v>
      </c>
      <c r="B18" s="1">
        <v>17</v>
      </c>
      <c r="C18">
        <v>39</v>
      </c>
      <c r="D18" s="1">
        <f>(B18-0.44)/(C18+0.12)</f>
        <v>0.4233128834355828</v>
      </c>
      <c r="E18" s="1">
        <f>-LN(D18)</f>
        <v>0.859643696209503</v>
      </c>
      <c r="F18" s="1">
        <f>-LN(E18)</f>
        <v>0.15123728231646688</v>
      </c>
    </row>
    <row r="19" spans="1:6" ht="12.75">
      <c r="A19" s="1">
        <v>59</v>
      </c>
      <c r="B19" s="1">
        <v>18</v>
      </c>
      <c r="C19">
        <v>39</v>
      </c>
      <c r="D19" s="1">
        <f aca="true" t="shared" si="0" ref="D19:D24">(B19-0.44)/(C19+0.12)</f>
        <v>0.4488752556237219</v>
      </c>
      <c r="E19" s="1">
        <f>-LN(D19)</f>
        <v>0.801010256959646</v>
      </c>
      <c r="F19" s="1">
        <f>-LN(E19)</f>
        <v>0.22188152680269743</v>
      </c>
    </row>
    <row r="20" spans="1:6" ht="12.75">
      <c r="A20" s="1">
        <v>61</v>
      </c>
      <c r="B20" s="1">
        <v>19</v>
      </c>
      <c r="C20">
        <v>39</v>
      </c>
      <c r="D20" s="1">
        <f t="shared" si="0"/>
        <v>0.47443762781186094</v>
      </c>
      <c r="E20" s="1">
        <f>-LN(D20)</f>
        <v>0.7456251178085621</v>
      </c>
      <c r="F20" s="1">
        <f>-LN(E20)</f>
        <v>0.29353232813022095</v>
      </c>
    </row>
    <row r="21" spans="1:6" ht="12.75">
      <c r="A21" s="1">
        <v>61</v>
      </c>
      <c r="B21" s="1">
        <v>20</v>
      </c>
      <c r="C21">
        <v>39</v>
      </c>
      <c r="D21" s="1">
        <f t="shared" si="0"/>
        <v>0.5</v>
      </c>
      <c r="E21" s="1">
        <f>-LN(D21)</f>
        <v>0.6931471805599453</v>
      </c>
      <c r="F21" s="1">
        <f>-LN(E21)</f>
        <v>0.36651292058166435</v>
      </c>
    </row>
    <row r="22" spans="1:6" ht="12.75">
      <c r="A22" s="1">
        <v>62</v>
      </c>
      <c r="B22" s="1">
        <v>21</v>
      </c>
      <c r="C22">
        <v>39</v>
      </c>
      <c r="D22" s="1">
        <f t="shared" si="0"/>
        <v>0.5255623721881391</v>
      </c>
      <c r="E22" s="1">
        <f>-LN(D22)</f>
        <v>0.6432864045796522</v>
      </c>
      <c r="F22" s="1">
        <f>-LN(E22)</f>
        <v>0.4411652346612677</v>
      </c>
    </row>
    <row r="23" spans="1:6" ht="12.75">
      <c r="A23" s="1">
        <v>62</v>
      </c>
      <c r="B23" s="1">
        <v>22</v>
      </c>
      <c r="C23">
        <v>39</v>
      </c>
      <c r="D23" s="1">
        <f t="shared" si="0"/>
        <v>0.5511247443762781</v>
      </c>
      <c r="E23" s="1">
        <f>-LN(D23)</f>
        <v>0.5957940991258202</v>
      </c>
      <c r="F23" s="1">
        <f>-LN(E23)</f>
        <v>0.5178601428711349</v>
      </c>
    </row>
    <row r="24" spans="1:6" ht="12.75">
      <c r="A24" s="1">
        <v>63</v>
      </c>
      <c r="B24" s="1">
        <v>23</v>
      </c>
      <c r="C24">
        <v>39</v>
      </c>
      <c r="D24" s="1">
        <f aca="true" t="shared" si="1" ref="D24:D32">(B24-0.44)/(C24+0.12)</f>
        <v>0.5766871165644172</v>
      </c>
      <c r="E24" s="1">
        <f>-LN(D24)</f>
        <v>0.5504554185367584</v>
      </c>
      <c r="F24" s="1">
        <f>-LN(E24)</f>
        <v>0.5970093096832033</v>
      </c>
    </row>
    <row r="25" spans="1:6" ht="12.75">
      <c r="A25" s="1">
        <v>63</v>
      </c>
      <c r="B25" s="1">
        <v>24</v>
      </c>
      <c r="C25">
        <v>39</v>
      </c>
      <c r="D25" s="1">
        <f t="shared" si="1"/>
        <v>0.6022494887525562</v>
      </c>
      <c r="E25" s="1">
        <f>-LN(D25)</f>
        <v>0.5070834863832306</v>
      </c>
      <c r="F25" s="1">
        <f>-LN(E25)</f>
        <v>0.6790796215246001</v>
      </c>
    </row>
    <row r="26" spans="1:6" ht="12.75">
      <c r="A26" s="1">
        <v>64</v>
      </c>
      <c r="B26" s="1">
        <v>25</v>
      </c>
      <c r="C26">
        <v>39</v>
      </c>
      <c r="D26" s="1">
        <f t="shared" si="1"/>
        <v>0.6278118609406953</v>
      </c>
      <c r="E26" s="1">
        <f>-LN(D26)</f>
        <v>0.4655147418876749</v>
      </c>
      <c r="F26" s="1">
        <f>-LN(E26)</f>
        <v>0.764611513834833</v>
      </c>
    </row>
    <row r="27" spans="1:6" ht="12.75">
      <c r="A27" s="1">
        <v>65</v>
      </c>
      <c r="B27" s="1">
        <v>26</v>
      </c>
      <c r="C27">
        <v>39</v>
      </c>
      <c r="D27" s="1">
        <f t="shared" si="1"/>
        <v>0.6533742331288344</v>
      </c>
      <c r="E27" s="1">
        <f>-LN(D27)</f>
        <v>0.42560521565728254</v>
      </c>
      <c r="F27" s="1">
        <f>-LN(E27)</f>
        <v>0.8542430861959517</v>
      </c>
    </row>
    <row r="28" spans="1:9" ht="12.75">
      <c r="A28" s="1">
        <v>66</v>
      </c>
      <c r="B28" s="1">
        <v>27</v>
      </c>
      <c r="C28">
        <v>39</v>
      </c>
      <c r="D28" s="1">
        <f t="shared" si="1"/>
        <v>0.6789366053169734</v>
      </c>
      <c r="E28" s="1">
        <f>-LN(D28)</f>
        <v>0.3872275205583835</v>
      </c>
      <c r="F28" s="1">
        <f>-LN(E28)</f>
        <v>0.9487428502832103</v>
      </c>
      <c r="I28" s="4"/>
    </row>
    <row r="29" spans="1:9" ht="12.75">
      <c r="A29" s="1">
        <v>66</v>
      </c>
      <c r="B29" s="1">
        <v>28</v>
      </c>
      <c r="C29">
        <v>39</v>
      </c>
      <c r="D29" s="1">
        <f t="shared" si="1"/>
        <v>0.7044989775051125</v>
      </c>
      <c r="E29" s="1">
        <f>-LN(D29)</f>
        <v>0.35026839902115875</v>
      </c>
      <c r="F29" s="1">
        <f>-LN(E29)</f>
        <v>1.04905556403507</v>
      </c>
      <c r="I29" s="4"/>
    </row>
    <row r="30" spans="1:6" ht="12.75">
      <c r="A30" s="1">
        <v>68</v>
      </c>
      <c r="B30" s="1">
        <v>29</v>
      </c>
      <c r="C30">
        <v>39</v>
      </c>
      <c r="D30" s="1">
        <f t="shared" si="1"/>
        <v>0.7300613496932515</v>
      </c>
      <c r="E30" s="1">
        <f>-LN(D30)</f>
        <v>0.31462670769523293</v>
      </c>
      <c r="F30" s="1">
        <f>-LN(E30)</f>
        <v>1.1563683978251125</v>
      </c>
    </row>
    <row r="31" spans="1:6" ht="12.75">
      <c r="A31" s="1">
        <v>68</v>
      </c>
      <c r="B31" s="1">
        <v>30</v>
      </c>
      <c r="C31">
        <v>39</v>
      </c>
      <c r="D31" s="1">
        <f aca="true" t="shared" si="2" ref="D31:D37">(B31-0.44)/(C31+0.12)</f>
        <v>0.7556237218813906</v>
      </c>
      <c r="E31" s="1">
        <f>-LN(D31)</f>
        <v>0.28021174908661556</v>
      </c>
      <c r="F31" s="1">
        <f>-LN(E31)</f>
        <v>1.2722097148854525</v>
      </c>
    </row>
    <row r="32" spans="1:6" ht="12.75">
      <c r="A32" s="1">
        <v>69</v>
      </c>
      <c r="B32" s="1">
        <v>31</v>
      </c>
      <c r="C32">
        <v>39</v>
      </c>
      <c r="D32" s="1">
        <f t="shared" si="2"/>
        <v>0.7811860940695297</v>
      </c>
      <c r="E32" s="1">
        <f>-LN(D32)</f>
        <v>0.24694188086829683</v>
      </c>
      <c r="F32" s="1">
        <f>-LN(E32)</f>
        <v>1.3986022701699312</v>
      </c>
    </row>
    <row r="33" spans="1:6" ht="12.75">
      <c r="A33" s="1">
        <v>69</v>
      </c>
      <c r="B33" s="1">
        <v>32</v>
      </c>
      <c r="C33">
        <v>39</v>
      </c>
      <c r="D33" s="1">
        <f t="shared" si="2"/>
        <v>0.8067484662576687</v>
      </c>
      <c r="E33" s="1">
        <f>-LN(D33)</f>
        <v>0.21474334918894308</v>
      </c>
      <c r="F33" s="1">
        <f>-LN(E33)</f>
        <v>1.5383116886139163</v>
      </c>
    </row>
    <row r="34" spans="1:6" ht="12.75">
      <c r="A34" s="1">
        <v>70</v>
      </c>
      <c r="B34" s="1">
        <v>33</v>
      </c>
      <c r="C34">
        <v>39</v>
      </c>
      <c r="D34" s="1">
        <f t="shared" si="2"/>
        <v>0.8323108384458079</v>
      </c>
      <c r="E34" s="1">
        <f>-LN(D34)</f>
        <v>0.1835493040322769</v>
      </c>
      <c r="F34" s="1">
        <f>-LN(E34)</f>
        <v>1.6952719607529552</v>
      </c>
    </row>
    <row r="35" spans="1:6" ht="12.75">
      <c r="A35" s="1">
        <v>70</v>
      </c>
      <c r="B35" s="1">
        <v>34</v>
      </c>
      <c r="C35">
        <v>39</v>
      </c>
      <c r="D35" s="1">
        <f t="shared" si="2"/>
        <v>0.857873210633947</v>
      </c>
      <c r="E35" s="1">
        <f>-LN(D35)</f>
        <v>0.15329896356761102</v>
      </c>
      <c r="F35" s="1">
        <f>-LN(E35)</f>
        <v>1.8753652539386318</v>
      </c>
    </row>
    <row r="36" spans="1:6" ht="12.75">
      <c r="A36" s="1">
        <v>70</v>
      </c>
      <c r="B36" s="1">
        <v>35</v>
      </c>
      <c r="C36">
        <v>39</v>
      </c>
      <c r="D36" s="1">
        <f t="shared" si="2"/>
        <v>0.883435582822086</v>
      </c>
      <c r="E36" s="1">
        <f>-LN(D36)</f>
        <v>0.12393690123076158</v>
      </c>
      <c r="F36" s="1">
        <f>-LN(E36)</f>
        <v>2.087982703933064</v>
      </c>
    </row>
    <row r="37" spans="1:6" ht="12.75">
      <c r="A37" s="1">
        <v>71</v>
      </c>
      <c r="B37" s="1">
        <v>36</v>
      </c>
      <c r="C37">
        <v>39</v>
      </c>
      <c r="D37" s="1">
        <f>(B37-0.44)/(C37+0.12)</f>
        <v>0.9089979550102251</v>
      </c>
      <c r="E37" s="1">
        <f>-LN(D37)</f>
        <v>0.09541243452091262</v>
      </c>
      <c r="F37" s="1">
        <f>-LN(E37)</f>
        <v>2.349546368131463</v>
      </c>
    </row>
    <row r="38" spans="1:6" ht="12.75">
      <c r="A38" s="1">
        <v>74</v>
      </c>
      <c r="B38" s="1">
        <v>37</v>
      </c>
      <c r="C38">
        <v>39</v>
      </c>
      <c r="D38" s="1">
        <f>(B38-0.44)/(C38+0.12)</f>
        <v>0.9345603271983641</v>
      </c>
      <c r="E38" s="1">
        <f>-LN(D38)</f>
        <v>0.0676790985806672</v>
      </c>
      <c r="F38" s="1">
        <f>-LN(E38)</f>
        <v>2.6929778826164354</v>
      </c>
    </row>
    <row r="39" spans="1:6" ht="12.75">
      <c r="A39" s="1">
        <v>77</v>
      </c>
      <c r="B39" s="1">
        <v>38</v>
      </c>
      <c r="C39">
        <v>39</v>
      </c>
      <c r="D39" s="1">
        <f>(B39-0.44)/(C39+0.12)</f>
        <v>0.9601226993865032</v>
      </c>
      <c r="E39" s="1">
        <f>-LN(D39)</f>
        <v>0.0406941908265543</v>
      </c>
      <c r="F39" s="1">
        <f>-LN(E39)</f>
        <v>3.201669928254995</v>
      </c>
    </row>
    <row r="40" spans="1:6" ht="12.75">
      <c r="A40" s="1">
        <v>79</v>
      </c>
      <c r="B40" s="1">
        <v>39</v>
      </c>
      <c r="C40">
        <v>39</v>
      </c>
      <c r="D40" s="1">
        <f>(B40-0.44)/(C40+0.12)</f>
        <v>0.9856850715746422</v>
      </c>
      <c r="E40" s="1">
        <f>-LN(D40)</f>
        <v>0.0144183754242716</v>
      </c>
      <c r="F40" s="1">
        <f>-LN(E40)</f>
        <v>4.2392518147570035</v>
      </c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61.35897435897436</v>
      </c>
      <c r="B51" t="s">
        <v>4</v>
      </c>
    </row>
    <row r="52" spans="1:2" ht="12.75">
      <c r="A52">
        <f>STDEV(A2:A49)</f>
        <v>8.164387299302323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2005-02-23T21:57:13Z</dcterms:modified>
  <cp:category/>
  <cp:version/>
  <cp:contentType/>
  <cp:contentStatus/>
</cp:coreProperties>
</file>