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<sst xmlns="http://schemas.openxmlformats.org/spreadsheetml/2006/main" count="11" uniqueCount="9">
  <si>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</si>
  <si>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</si>
  <si>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</si>
  <si>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</si>
  <si>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-ln(-ln(Pv))</t>
  </si>
  <si>
    <t>-ln(Pv)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</si>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</sst>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Fresno, CA (1939-1975)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Sheet1!$F$2:$F$38</c:f>
              <c:numCache/>
            </c:numRef>
          </c:xVal>
          <c:yVal>
            <c:numRef>
              <c:f>Sheet1!$A$2:$A$38</c:f>
              <c:numCache/>
            </c:numRef>
          </c:yVal>
          <c:smooth val="1"/>
        </c:ser>
        <c:axId val="33258634"/>
        <c:axId val="30892251"/>
      </c:scatterChart>
      <c:valAx>
        <c:axId val="332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crossBetween val="midCat"/>
        <c:dispUnits/>
      </c:valAx>
      <c:valAx>
        <c:axId val="3089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45" sqref="C45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2" t="s">
        <v>4</v>
      </c>
      <c r="G1" s="2" t="s">
        <v>5</v>
      </c>
      <c r="H1" s="3" t="s">
        <v>4</v>
      </c>
      <c r="I1" s="3" t="s">
        <v>6</v>
      </c>
      <c r="J1" s="4"/>
    </row>
    <row r="2" spans="1:10" ht="12.75">
      <c r="A2" s="1">
        <v>27</v>
      </c>
      <c r="B2" s="1">
        <v>1</v>
      </c>
      <c r="C2" s="1">
        <v>37</v>
      </c>
      <c r="D2" s="1">
        <f>(B2-0.44)/(C2+0.12)</f>
        <v>0.015086206896551727</v>
      </c>
      <c r="E2" s="1">
        <f>-LN(D2)</f>
        <v>4.193974403170942</v>
      </c>
      <c r="F2" s="1">
        <f>-LN(E2)</f>
        <v>-1.4336488292591345</v>
      </c>
      <c r="G2" s="1">
        <f>-LN(0.99)</f>
        <v>0.01005033585350145</v>
      </c>
      <c r="H2" s="4">
        <f>-LN(G2)</f>
        <v>4.600149226776579</v>
      </c>
      <c r="I2" s="4">
        <f>(3.7701*H2)+32.436</f>
        <v>49.77902259987038</v>
      </c>
      <c r="J2" s="4"/>
    </row>
    <row r="3" spans="1:6" ht="12.75">
      <c r="A3" s="1">
        <v>27</v>
      </c>
      <c r="B3" s="1">
        <v>2</v>
      </c>
      <c r="C3" s="1">
        <v>37</v>
      </c>
      <c r="D3" s="1">
        <f aca="true" t="shared" si="0" ref="D3:D38">(B3-0.44)/(C3+0.12)</f>
        <v>0.042025862068965525</v>
      </c>
      <c r="E3" s="1">
        <f aca="true" t="shared" si="1" ref="E3:F38">-LN(D3)</f>
        <v>3.169470086656554</v>
      </c>
      <c r="F3" s="1">
        <f t="shared" si="1"/>
        <v>-1.1535644088229782</v>
      </c>
    </row>
    <row r="4" spans="1:6" ht="12.75">
      <c r="A4" s="1">
        <v>28</v>
      </c>
      <c r="B4" s="1">
        <v>3</v>
      </c>
      <c r="C4" s="1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28</v>
      </c>
      <c r="B5" s="1">
        <v>4</v>
      </c>
      <c r="C5" s="1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29</v>
      </c>
      <c r="B6" s="1">
        <v>5</v>
      </c>
      <c r="C6" s="1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30</v>
      </c>
      <c r="B7" s="1">
        <v>6</v>
      </c>
      <c r="C7" s="1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30</v>
      </c>
      <c r="B8" s="1">
        <v>7</v>
      </c>
      <c r="C8" s="1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30</v>
      </c>
      <c r="B9" s="1">
        <v>8</v>
      </c>
      <c r="C9" s="1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32</v>
      </c>
      <c r="B10" s="1">
        <v>9</v>
      </c>
      <c r="C10" s="1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32</v>
      </c>
      <c r="B11" s="1">
        <v>10</v>
      </c>
      <c r="C11" s="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32</v>
      </c>
      <c r="B12" s="1">
        <v>11</v>
      </c>
      <c r="C12" s="1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32</v>
      </c>
      <c r="B13" s="1">
        <v>12</v>
      </c>
      <c r="C13" s="1">
        <v>37</v>
      </c>
      <c r="D13" s="1">
        <f t="shared" si="0"/>
        <v>0.3114224137931035</v>
      </c>
      <c r="E13" s="1">
        <f t="shared" si="1"/>
        <v>1.1666050446737684</v>
      </c>
      <c r="F13" s="1">
        <f t="shared" si="1"/>
        <v>-0.15409785958123798</v>
      </c>
    </row>
    <row r="14" spans="1:6" ht="12.75">
      <c r="A14" s="1">
        <v>33</v>
      </c>
      <c r="B14" s="1">
        <v>13</v>
      </c>
      <c r="C14" s="1">
        <v>37</v>
      </c>
      <c r="D14" s="1">
        <f t="shared" si="0"/>
        <v>0.3383620689655173</v>
      </c>
      <c r="E14" s="1">
        <f t="shared" si="1"/>
        <v>1.0836387468779471</v>
      </c>
      <c r="F14" s="1">
        <f t="shared" si="1"/>
        <v>-0.0803245881365337</v>
      </c>
    </row>
    <row r="15" spans="1:6" ht="12.75">
      <c r="A15" s="1">
        <v>33</v>
      </c>
      <c r="B15" s="1">
        <v>14</v>
      </c>
      <c r="C15" s="1">
        <v>37</v>
      </c>
      <c r="D15" s="1">
        <f t="shared" si="0"/>
        <v>0.36530172413793105</v>
      </c>
      <c r="E15" s="1">
        <f t="shared" si="1"/>
        <v>1.0070316254057503</v>
      </c>
      <c r="F15" s="1">
        <f t="shared" si="1"/>
        <v>-0.0070070188100635825</v>
      </c>
    </row>
    <row r="16" spans="1:6" ht="12.75">
      <c r="A16" s="1">
        <v>33</v>
      </c>
      <c r="B16" s="1">
        <v>15</v>
      </c>
      <c r="C16" s="1">
        <v>37</v>
      </c>
      <c r="D16" s="1">
        <f t="shared" si="0"/>
        <v>0.39224137931034486</v>
      </c>
      <c r="E16" s="1">
        <f t="shared" si="1"/>
        <v>0.9358778651494598</v>
      </c>
      <c r="F16" s="1">
        <f t="shared" si="1"/>
        <v>0.06627029697000925</v>
      </c>
    </row>
    <row r="17" spans="1:6" ht="12.75">
      <c r="A17" s="1">
        <v>33</v>
      </c>
      <c r="B17" s="1">
        <v>16</v>
      </c>
      <c r="C17" s="1">
        <v>37</v>
      </c>
      <c r="D17" s="1">
        <f t="shared" si="0"/>
        <v>0.4191810344827587</v>
      </c>
      <c r="E17" s="1">
        <f t="shared" si="1"/>
        <v>0.8694523891677541</v>
      </c>
      <c r="F17" s="1">
        <f t="shared" si="1"/>
        <v>0.13989170325081973</v>
      </c>
    </row>
    <row r="18" spans="1:6" ht="12.75">
      <c r="A18" s="1">
        <v>34</v>
      </c>
      <c r="B18" s="1">
        <v>17</v>
      </c>
      <c r="C18" s="1">
        <v>37</v>
      </c>
      <c r="D18" s="1">
        <f t="shared" si="0"/>
        <v>0.44612068965517243</v>
      </c>
      <c r="E18" s="1">
        <f t="shared" si="1"/>
        <v>0.8071657589608862</v>
      </c>
      <c r="F18" s="1">
        <f t="shared" si="1"/>
        <v>0.2142262303656549</v>
      </c>
    </row>
    <row r="19" spans="1:6" ht="12.75">
      <c r="A19" s="1">
        <v>34</v>
      </c>
      <c r="B19" s="1">
        <v>18</v>
      </c>
      <c r="C19" s="1">
        <v>37</v>
      </c>
      <c r="D19" s="1">
        <f t="shared" si="0"/>
        <v>0.4730603448275862</v>
      </c>
      <c r="E19" s="1">
        <f t="shared" si="1"/>
        <v>0.7485323197110293</v>
      </c>
      <c r="F19" s="1">
        <f t="shared" si="1"/>
        <v>0.2896408967480011</v>
      </c>
    </row>
    <row r="20" spans="1:6" ht="12.75">
      <c r="A20" s="1">
        <v>34</v>
      </c>
      <c r="B20" s="1">
        <v>19</v>
      </c>
      <c r="C20" s="1">
        <v>37</v>
      </c>
      <c r="D20" s="1">
        <f t="shared" si="0"/>
        <v>0.5</v>
      </c>
      <c r="E20" s="1">
        <f t="shared" si="1"/>
        <v>0.6931471805599453</v>
      </c>
      <c r="F20" s="1">
        <f t="shared" si="1"/>
        <v>0.36651292058166435</v>
      </c>
    </row>
    <row r="21" spans="1:6" ht="12.75">
      <c r="A21" s="1">
        <v>34</v>
      </c>
      <c r="B21" s="1">
        <v>20</v>
      </c>
      <c r="C21" s="1">
        <v>37</v>
      </c>
      <c r="D21" s="1">
        <f t="shared" si="0"/>
        <v>0.5269396551724138</v>
      </c>
      <c r="E21" s="1">
        <f t="shared" si="1"/>
        <v>0.6406692433113285</v>
      </c>
      <c r="F21" s="1">
        <f t="shared" si="1"/>
        <v>0.445241956310206</v>
      </c>
    </row>
    <row r="22" spans="1:6" ht="12.75">
      <c r="A22" s="1">
        <v>34</v>
      </c>
      <c r="B22" s="1">
        <v>21</v>
      </c>
      <c r="C22" s="1">
        <v>37</v>
      </c>
      <c r="D22" s="1">
        <f t="shared" si="0"/>
        <v>0.5538793103448276</v>
      </c>
      <c r="E22" s="1">
        <f t="shared" si="1"/>
        <v>0.5908084673310354</v>
      </c>
      <c r="F22" s="1">
        <f t="shared" si="1"/>
        <v>0.5262633964522664</v>
      </c>
    </row>
    <row r="23" spans="1:6" ht="12.75">
      <c r="A23" s="1">
        <v>35</v>
      </c>
      <c r="B23" s="1">
        <v>22</v>
      </c>
      <c r="C23" s="1">
        <v>37</v>
      </c>
      <c r="D23" s="1">
        <f t="shared" si="0"/>
        <v>0.5808189655172414</v>
      </c>
      <c r="E23" s="1">
        <f t="shared" si="1"/>
        <v>0.5433161618772033</v>
      </c>
      <c r="F23" s="1">
        <f t="shared" si="1"/>
        <v>0.6100638782558404</v>
      </c>
    </row>
    <row r="24" spans="1:6" ht="12.75">
      <c r="A24" s="1">
        <v>35</v>
      </c>
      <c r="B24" s="1">
        <v>23</v>
      </c>
      <c r="C24" s="1">
        <v>37</v>
      </c>
      <c r="D24" s="1">
        <f t="shared" si="0"/>
        <v>0.6077586206896551</v>
      </c>
      <c r="E24" s="1">
        <f t="shared" si="1"/>
        <v>0.49797748128814173</v>
      </c>
      <c r="F24" s="1">
        <f t="shared" si="1"/>
        <v>0.6972004212767663</v>
      </c>
    </row>
    <row r="25" spans="1:6" ht="12.75">
      <c r="A25" s="1">
        <v>36</v>
      </c>
      <c r="B25" s="1">
        <v>24</v>
      </c>
      <c r="C25" s="1">
        <v>37</v>
      </c>
      <c r="D25" s="1">
        <f t="shared" si="0"/>
        <v>0.634698275862069</v>
      </c>
      <c r="E25" s="1">
        <f t="shared" si="1"/>
        <v>0.4546055491346139</v>
      </c>
      <c r="F25" s="1">
        <f t="shared" si="1"/>
        <v>0.7883251610068398</v>
      </c>
    </row>
    <row r="26" spans="1:6" ht="12.75">
      <c r="A26" s="1">
        <v>36</v>
      </c>
      <c r="B26" s="1">
        <v>25</v>
      </c>
      <c r="C26" s="1">
        <v>37</v>
      </c>
      <c r="D26" s="1">
        <f t="shared" si="0"/>
        <v>0.6616379310344828</v>
      </c>
      <c r="E26" s="1">
        <f t="shared" si="1"/>
        <v>0.4130368046390581</v>
      </c>
      <c r="F26" s="1">
        <f t="shared" si="1"/>
        <v>0.884218574642832</v>
      </c>
    </row>
    <row r="27" spans="1:6" ht="12.75">
      <c r="A27" s="1">
        <v>36</v>
      </c>
      <c r="B27" s="1">
        <v>26</v>
      </c>
      <c r="C27" s="1">
        <v>37</v>
      </c>
      <c r="D27" s="1">
        <f t="shared" si="0"/>
        <v>0.6885775862068966</v>
      </c>
      <c r="E27" s="1">
        <f t="shared" si="1"/>
        <v>0.3731272784086657</v>
      </c>
      <c r="F27" s="1">
        <f t="shared" si="1"/>
        <v>0.9858356885660325</v>
      </c>
    </row>
    <row r="28" spans="1:6" ht="12.75">
      <c r="A28" s="1">
        <v>37</v>
      </c>
      <c r="B28" s="1">
        <v>27</v>
      </c>
      <c r="C28" s="1">
        <v>37</v>
      </c>
      <c r="D28" s="1">
        <f t="shared" si="0"/>
        <v>0.7155172413793104</v>
      </c>
      <c r="E28" s="1">
        <f t="shared" si="1"/>
        <v>0.3347495833097667</v>
      </c>
      <c r="F28" s="1">
        <f t="shared" si="1"/>
        <v>1.0943725391920132</v>
      </c>
    </row>
    <row r="29" spans="1:6" ht="12.75">
      <c r="A29" s="1">
        <v>37</v>
      </c>
      <c r="B29" s="1">
        <v>28</v>
      </c>
      <c r="C29" s="1">
        <v>37</v>
      </c>
      <c r="D29" s="1">
        <f t="shared" si="0"/>
        <v>0.7424568965517242</v>
      </c>
      <c r="E29" s="1">
        <f t="shared" si="1"/>
        <v>0.2977904617725419</v>
      </c>
      <c r="F29" s="1">
        <f t="shared" si="1"/>
        <v>1.2113651882158119</v>
      </c>
    </row>
    <row r="30" spans="1:6" ht="12.75">
      <c r="A30" s="1">
        <v>37</v>
      </c>
      <c r="B30" s="1">
        <v>29</v>
      </c>
      <c r="C30" s="1">
        <v>37</v>
      </c>
      <c r="D30" s="1">
        <f t="shared" si="0"/>
        <v>0.7693965517241379</v>
      </c>
      <c r="E30" s="1">
        <f t="shared" si="1"/>
        <v>0.2621487704466162</v>
      </c>
      <c r="F30" s="1">
        <f t="shared" si="1"/>
        <v>1.338843110241174</v>
      </c>
    </row>
    <row r="31" spans="1:6" ht="12.75">
      <c r="A31" s="1">
        <v>38</v>
      </c>
      <c r="B31" s="1">
        <v>30</v>
      </c>
      <c r="C31" s="1">
        <v>37</v>
      </c>
      <c r="D31" s="1">
        <f t="shared" si="0"/>
        <v>0.7963362068965517</v>
      </c>
      <c r="E31" s="1">
        <f t="shared" si="1"/>
        <v>0.22773381183799882</v>
      </c>
      <c r="F31" s="1">
        <f t="shared" si="1"/>
        <v>1.4795778240159212</v>
      </c>
    </row>
    <row r="32" spans="1:6" ht="12.75">
      <c r="A32" s="1">
        <v>38</v>
      </c>
      <c r="B32" s="1">
        <v>31</v>
      </c>
      <c r="C32" s="1">
        <v>37</v>
      </c>
      <c r="D32" s="1">
        <f t="shared" si="0"/>
        <v>0.8232758620689655</v>
      </c>
      <c r="E32" s="1">
        <f t="shared" si="1"/>
        <v>0.19446394361968009</v>
      </c>
      <c r="F32" s="1">
        <f t="shared" si="1"/>
        <v>1.637508512956007</v>
      </c>
    </row>
    <row r="33" spans="1:6" ht="12.75">
      <c r="A33" s="1">
        <v>39</v>
      </c>
      <c r="B33" s="1">
        <v>32</v>
      </c>
      <c r="C33" s="1">
        <v>37</v>
      </c>
      <c r="D33" s="1">
        <f t="shared" si="0"/>
        <v>0.8502155172413793</v>
      </c>
      <c r="E33" s="1">
        <f t="shared" si="1"/>
        <v>0.1622654119403263</v>
      </c>
      <c r="F33" s="1">
        <f t="shared" si="1"/>
        <v>1.8185219390627054</v>
      </c>
    </row>
    <row r="34" spans="1:6" ht="12.75">
      <c r="A34" s="1">
        <v>41</v>
      </c>
      <c r="B34" s="1">
        <v>33</v>
      </c>
      <c r="C34" s="1">
        <v>37</v>
      </c>
      <c r="D34" s="1">
        <f t="shared" si="0"/>
        <v>0.8771551724137933</v>
      </c>
      <c r="E34" s="1">
        <f t="shared" si="1"/>
        <v>0.1310713667836601</v>
      </c>
      <c r="F34" s="1">
        <f t="shared" si="1"/>
        <v>2.0320133195141543</v>
      </c>
    </row>
    <row r="35" spans="1:6" ht="12.75">
      <c r="A35" s="1">
        <v>41</v>
      </c>
      <c r="B35" s="1">
        <v>34</v>
      </c>
      <c r="C35" s="1">
        <v>37</v>
      </c>
      <c r="D35" s="1">
        <f t="shared" si="0"/>
        <v>0.9040948275862071</v>
      </c>
      <c r="E35" s="1">
        <f t="shared" si="1"/>
        <v>0.1008210263189942</v>
      </c>
      <c r="F35" s="1">
        <f t="shared" si="1"/>
        <v>2.2944083506631965</v>
      </c>
    </row>
    <row r="36" spans="1:6" ht="12.75">
      <c r="A36" s="1">
        <v>42</v>
      </c>
      <c r="B36" s="1">
        <v>35</v>
      </c>
      <c r="C36" s="1">
        <v>37</v>
      </c>
      <c r="D36" s="1">
        <f t="shared" si="0"/>
        <v>0.9310344827586208</v>
      </c>
      <c r="E36" s="1">
        <f t="shared" si="1"/>
        <v>0.07145896398214487</v>
      </c>
      <c r="F36" s="1">
        <f t="shared" si="1"/>
        <v>2.638631924362877</v>
      </c>
    </row>
    <row r="37" spans="1:6" ht="12.75">
      <c r="A37" s="1">
        <v>45</v>
      </c>
      <c r="B37" s="1">
        <v>36</v>
      </c>
      <c r="C37" s="1">
        <v>37</v>
      </c>
      <c r="D37" s="1">
        <f t="shared" si="0"/>
        <v>0.9579741379310346</v>
      </c>
      <c r="E37" s="1">
        <f t="shared" si="1"/>
        <v>0.04293449727229589</v>
      </c>
      <c r="F37" s="1">
        <f t="shared" si="1"/>
        <v>3.1480796439679106</v>
      </c>
    </row>
    <row r="38" spans="1:6" ht="12.75">
      <c r="A38" s="1">
        <v>47</v>
      </c>
      <c r="B38" s="1">
        <v>37</v>
      </c>
      <c r="C38" s="1">
        <v>37</v>
      </c>
      <c r="D38" s="1">
        <f t="shared" si="0"/>
        <v>0.9849137931034484</v>
      </c>
      <c r="E38" s="1">
        <f t="shared" si="1"/>
        <v>0.01520116133205044</v>
      </c>
      <c r="F38" s="1">
        <f t="shared" si="1"/>
        <v>4.186383450624128</v>
      </c>
    </row>
    <row r="41" spans="1:2" ht="12.75">
      <c r="A41">
        <f>AVERAGE(A2:A38)</f>
        <v>34.567567567567565</v>
      </c>
      <c r="B41" t="s">
        <v>7</v>
      </c>
    </row>
    <row r="42" spans="1:2" ht="12.75">
      <c r="A42">
        <f>STDEV(A2:A38)</f>
        <v>4.7172292982483075</v>
      </c>
      <c r="B42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2005-02-08T14:30:58Z</dcterms:modified>
  <cp:category/>
  <cp:version/>
  <cp:contentType/>
  <cp:contentStatus/>
</cp:coreProperties>
</file>