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<sst xmlns="http://schemas.openxmlformats.org/spreadsheetml/2006/main" count="11" uniqueCount="9">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</sst>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Elkins, WV (1945-1954)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-1.4336488292591345</c:v>
                </c:pt>
                <c:pt idx="1">
                  <c:v>-0.6258463638465714</c:v>
                </c:pt>
                <c:pt idx="2">
                  <c:v>-0.31809468875624686</c:v>
                </c:pt>
                <c:pt idx="3">
                  <c:v>-0.043780607740216075</c:v>
                </c:pt>
                <c:pt idx="4">
                  <c:v>0.22666092962659332</c:v>
                </c:pt>
                <c:pt idx="5">
                  <c:v>0.5126346664360243</c:v>
                </c:pt>
                <c:pt idx="6">
                  <c:v>0.8358102871676352</c:v>
                </c:pt>
                <c:pt idx="7">
                  <c:v>1.2322266321573792</c:v>
                </c:pt>
                <c:pt idx="8">
                  <c:v>1.787288636079323</c:v>
                </c:pt>
                <c:pt idx="9">
                  <c:v>2.8660042104965187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40</c:v>
                </c:pt>
                <c:pt idx="1">
                  <c:v>43</c:v>
                </c:pt>
                <c:pt idx="2">
                  <c:v>45</c:v>
                </c:pt>
                <c:pt idx="3">
                  <c:v>48</c:v>
                </c:pt>
                <c:pt idx="4">
                  <c:v>49</c:v>
                </c:pt>
                <c:pt idx="5">
                  <c:v>53</c:v>
                </c:pt>
                <c:pt idx="6">
                  <c:v>53</c:v>
                </c:pt>
                <c:pt idx="7">
                  <c:v>54</c:v>
                </c:pt>
                <c:pt idx="8">
                  <c:v>57</c:v>
                </c:pt>
                <c:pt idx="9">
                  <c:v>68</c:v>
                </c:pt>
              </c:numCache>
            </c:numRef>
          </c:yVal>
          <c:smooth val="1"/>
        </c:ser>
        <c:axId val="23308494"/>
        <c:axId val="8449855"/>
      </c:scatterChart>
      <c:valAx>
        <c:axId val="2330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49855"/>
        <c:crosses val="autoZero"/>
        <c:crossBetween val="midCat"/>
        <c:dispUnits/>
      </c:valAx>
      <c:valAx>
        <c:axId val="844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08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D14" sqref="D14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40</v>
      </c>
      <c r="B2" s="1">
        <v>1</v>
      </c>
      <c r="C2">
        <v>37</v>
      </c>
      <c r="D2" s="1">
        <f aca="true" t="shared" si="0" ref="D2:D10">(B2-0.44)/(C2+0.12)</f>
        <v>0.015086206896551727</v>
      </c>
      <c r="E2" s="1">
        <f aca="true" t="shared" si="1" ref="E2:F10">-LN(D2)</f>
        <v>4.193974403170942</v>
      </c>
      <c r="F2" s="1">
        <f t="shared" si="1"/>
        <v>-1.4336488292591345</v>
      </c>
      <c r="G2" s="1">
        <f>-LN(0.99)</f>
        <v>0.01005033585350145</v>
      </c>
      <c r="H2" s="1">
        <f>-LN(G2)</f>
        <v>4.600149226776579</v>
      </c>
      <c r="I2" s="1">
        <f>(6.3227*H2)+47.814</f>
        <v>76.89936351614028</v>
      </c>
    </row>
    <row r="3" spans="1:6" ht="12.75">
      <c r="A3" s="1">
        <v>43</v>
      </c>
      <c r="B3" s="1">
        <v>2</v>
      </c>
      <c r="C3">
        <v>10</v>
      </c>
      <c r="D3" s="1">
        <f t="shared" si="0"/>
        <v>0.15415019762845852</v>
      </c>
      <c r="E3" s="1">
        <f t="shared" si="1"/>
        <v>1.8698278425978736</v>
      </c>
      <c r="F3" s="1">
        <f t="shared" si="1"/>
        <v>-0.6258463638465714</v>
      </c>
    </row>
    <row r="4" spans="1:6" ht="12.75">
      <c r="A4" s="1">
        <v>45</v>
      </c>
      <c r="B4" s="1">
        <v>3</v>
      </c>
      <c r="C4">
        <v>10</v>
      </c>
      <c r="D4" s="1">
        <f t="shared" si="0"/>
        <v>0.2529644268774704</v>
      </c>
      <c r="E4" s="1">
        <f t="shared" si="1"/>
        <v>1.3745064053678482</v>
      </c>
      <c r="F4" s="1">
        <f t="shared" si="1"/>
        <v>-0.31809468875624686</v>
      </c>
    </row>
    <row r="5" spans="1:6" ht="12.75">
      <c r="A5" s="1">
        <v>48</v>
      </c>
      <c r="B5" s="1">
        <v>4</v>
      </c>
      <c r="C5">
        <v>10</v>
      </c>
      <c r="D5" s="1">
        <f t="shared" si="0"/>
        <v>0.35177865612648224</v>
      </c>
      <c r="E5" s="1">
        <f t="shared" si="1"/>
        <v>1.0447531189953803</v>
      </c>
      <c r="F5" s="1">
        <f t="shared" si="1"/>
        <v>-0.043780607740216075</v>
      </c>
    </row>
    <row r="6" spans="1:6" ht="12.75">
      <c r="A6" s="1">
        <v>49</v>
      </c>
      <c r="B6" s="1">
        <v>5</v>
      </c>
      <c r="C6">
        <v>10</v>
      </c>
      <c r="D6" s="1">
        <f t="shared" si="0"/>
        <v>0.4505928853754941</v>
      </c>
      <c r="E6" s="1">
        <f t="shared" si="1"/>
        <v>0.7971910403330248</v>
      </c>
      <c r="F6" s="1">
        <f t="shared" si="1"/>
        <v>0.22666092962659332</v>
      </c>
    </row>
    <row r="7" spans="1:6" ht="12.75">
      <c r="A7" s="1">
        <v>53</v>
      </c>
      <c r="B7" s="1">
        <v>6</v>
      </c>
      <c r="C7">
        <v>10</v>
      </c>
      <c r="D7" s="1">
        <f t="shared" si="0"/>
        <v>0.549407114624506</v>
      </c>
      <c r="E7" s="1">
        <f t="shared" si="1"/>
        <v>0.5989155555968284</v>
      </c>
      <c r="F7" s="1">
        <f t="shared" si="1"/>
        <v>0.5126346664360243</v>
      </c>
    </row>
    <row r="8" spans="1:6" ht="12.75">
      <c r="A8" s="1">
        <v>53</v>
      </c>
      <c r="B8" s="1">
        <v>7</v>
      </c>
      <c r="C8">
        <v>10</v>
      </c>
      <c r="D8" s="1">
        <f t="shared" si="0"/>
        <v>0.6482213438735178</v>
      </c>
      <c r="E8" s="1">
        <f t="shared" si="1"/>
        <v>0.43352306090332177</v>
      </c>
      <c r="F8" s="1">
        <f t="shared" si="1"/>
        <v>0.8358102871676352</v>
      </c>
    </row>
    <row r="9" spans="1:6" ht="12.75">
      <c r="A9" s="1">
        <v>54</v>
      </c>
      <c r="B9" s="1">
        <v>8</v>
      </c>
      <c r="C9">
        <v>10</v>
      </c>
      <c r="D9" s="1">
        <f t="shared" si="0"/>
        <v>0.7470355731225297</v>
      </c>
      <c r="E9" s="1">
        <f t="shared" si="1"/>
        <v>0.2916424736678778</v>
      </c>
      <c r="F9" s="1">
        <f t="shared" si="1"/>
        <v>1.2322266321573792</v>
      </c>
    </row>
    <row r="10" spans="1:6" ht="12.75">
      <c r="A10" s="1">
        <v>57</v>
      </c>
      <c r="B10" s="1">
        <v>9</v>
      </c>
      <c r="C10">
        <v>10</v>
      </c>
      <c r="D10" s="1">
        <f t="shared" si="0"/>
        <v>0.8458498023715416</v>
      </c>
      <c r="E10" s="1">
        <f t="shared" si="1"/>
        <v>0.16741347370566861</v>
      </c>
      <c r="F10" s="1">
        <f t="shared" si="1"/>
        <v>1.787288636079323</v>
      </c>
    </row>
    <row r="11" spans="1:6" ht="12.75">
      <c r="A11" s="1">
        <v>68</v>
      </c>
      <c r="B11" s="1">
        <v>10</v>
      </c>
      <c r="C11">
        <v>10</v>
      </c>
      <c r="D11" s="1">
        <f>(B11-0.44)/(C11+0.12)</f>
        <v>0.9446640316205535</v>
      </c>
      <c r="E11" s="1">
        <f>-LN(D11)</f>
        <v>0.05692593679600946</v>
      </c>
      <c r="F11" s="1">
        <f>-LN(E11)</f>
        <v>2.8660042104965187</v>
      </c>
    </row>
    <row r="12" spans="1:6" ht="12.75">
      <c r="A12" s="1"/>
      <c r="B12" s="1"/>
      <c r="D12" s="1"/>
      <c r="E12" s="1"/>
      <c r="F12" s="1"/>
    </row>
    <row r="13" spans="1:6" ht="12.75">
      <c r="A13" s="1"/>
      <c r="B13" s="1"/>
      <c r="D13" s="1"/>
      <c r="E13" s="1"/>
      <c r="F13" s="1"/>
    </row>
    <row r="14" spans="1:6" ht="12.75">
      <c r="A14" s="1"/>
      <c r="B14" s="1"/>
      <c r="D14" s="1"/>
      <c r="E14" s="1"/>
      <c r="F14" s="1"/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51</v>
      </c>
      <c r="B51" t="s">
        <v>4</v>
      </c>
    </row>
    <row r="52" spans="1:2" ht="12.75">
      <c r="A52">
        <f>STDEV(A2:A49)</f>
        <v>8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2005-03-01T20:52:24Z</dcterms:modified>
  <cp:category/>
  <cp:version/>
  <cp:contentType/>
  <cp:contentStatus/>
</cp:coreProperties>
</file>