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15" activeTab="0"/>
  </bookViews>
  <sheets>
    <sheet name="Insurance Data" sheetId="1" r:id="rId1"/>
    <sheet name="Scatter Plot" sheetId="2" r:id="rId2"/>
    <sheet name="Full Overlay" sheetId="3" r:id="rId3"/>
    <sheet name="Full Overlay Code" sheetId="4" r:id="rId4"/>
    <sheet name="Reduced Overlay" sheetId="5" r:id="rId5"/>
    <sheet name="Full ANOVA" sheetId="6" r:id="rId6"/>
    <sheet name="Full ANOVA Code" sheetId="7" r:id="rId7"/>
    <sheet name="ANOVA Output" sheetId="8" r:id="rId8"/>
    <sheet name="Multiple Comparison" sheetId="9" r:id="rId9"/>
    <sheet name="ANOVA Table" sheetId="10" r:id="rId10"/>
  </sheets>
  <definedNames/>
  <calcPr fullCalcOnLoad="1"/>
</workbook>
</file>

<file path=xl/sharedStrings.xml><?xml version="1.0" encoding="utf-8"?>
<sst xmlns="http://schemas.openxmlformats.org/spreadsheetml/2006/main" count="171" uniqueCount="67">
  <si>
    <t>Two-Factor Study (n=1)</t>
  </si>
  <si>
    <t>Automobile Insurance Premium Example</t>
  </si>
  <si>
    <t>Premiums for Automobile Insurance Policy (in dollars)</t>
  </si>
  <si>
    <t>Size of City</t>
  </si>
  <si>
    <t>Small</t>
  </si>
  <si>
    <t xml:space="preserve">Medium </t>
  </si>
  <si>
    <t>Large</t>
  </si>
  <si>
    <t>Region</t>
  </si>
  <si>
    <t>East</t>
  </si>
  <si>
    <t>West</t>
  </si>
  <si>
    <t>Source: Neter, Kutner, Nachtsheim, Wasserman; pp 878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</si>
  <si>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</si>
  <si>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Common Mean (</t>
    </r>
    <r>
      <rPr>
        <b/>
        <i/>
        <sz val="12"/>
        <rFont val="Bell MT"/>
        <family val="1"/>
      </rPr>
      <t>m</t>
    </r>
    <r>
      <rPr>
        <b/>
        <sz val="12"/>
        <rFont val="Book Antiqua"/>
        <family val="0"/>
      </rPr>
      <t>)</t>
    </r>
  </si>
  <si>
    <r>
      <t>Size Effect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</si>
  <si>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>Region Effect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sz val="12"/>
        <rFont val="Book Antiqua"/>
        <family val="0"/>
      </rPr>
      <t>)</t>
    </r>
  </si>
  <si>
    <r>
      <t>Residual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</si>
  <si>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t>=</t>
  </si>
  <si>
    <t>+</t>
  </si>
  <si>
    <r>
      <t>Common Mean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(</t>
    </r>
    <r>
      <rPr>
        <b/>
        <i/>
        <sz val="12"/>
        <rFont val="Bell MT"/>
        <family val="1"/>
      </rPr>
      <t>m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</si>
  <si>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Residual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</si>
  <si>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Size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</si>
  <si>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Region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</si>
  <si>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SS</t>
    </r>
    <r>
      <rPr>
        <b/>
        <vertAlign val="subscript"/>
        <sz val="12"/>
        <rFont val="Book Antiqua"/>
        <family val="1"/>
      </rPr>
      <t>common</t>
    </r>
  </si>
  <si>
    <r>
      <t>SS</t>
    </r>
    <r>
      <rPr>
        <b/>
        <vertAlign val="subscript"/>
        <sz val="12"/>
        <rFont val="Book Antiqua"/>
        <family val="1"/>
      </rPr>
      <t>size</t>
    </r>
  </si>
  <si>
    <r>
      <t>SS</t>
    </r>
    <r>
      <rPr>
        <b/>
        <vertAlign val="subscript"/>
        <sz val="12"/>
        <rFont val="Book Antiqua"/>
        <family val="1"/>
      </rPr>
      <t>region</t>
    </r>
  </si>
  <si>
    <r>
      <t>SS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</si>
  <si>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common</t>
    </r>
  </si>
  <si>
    <r>
      <t>df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</si>
  <si>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size</t>
    </r>
  </si>
  <si>
    <r>
      <t>df</t>
    </r>
    <r>
      <rPr>
        <b/>
        <vertAlign val="subscript"/>
        <sz val="12"/>
        <rFont val="Book Antiqua"/>
        <family val="1"/>
      </rPr>
      <t>region</t>
    </r>
  </si>
  <si>
    <r>
      <t>MS</t>
    </r>
    <r>
      <rPr>
        <b/>
        <vertAlign val="subscript"/>
        <sz val="12"/>
        <rFont val="Book Antiqua"/>
        <family val="1"/>
      </rPr>
      <t>common</t>
    </r>
  </si>
  <si>
    <r>
      <t>MS</t>
    </r>
    <r>
      <rPr>
        <b/>
        <vertAlign val="subscript"/>
        <sz val="12"/>
        <rFont val="Book Antiqua"/>
        <family val="1"/>
      </rPr>
      <t>size</t>
    </r>
  </si>
  <si>
    <r>
      <t>MS</t>
    </r>
    <r>
      <rPr>
        <b/>
        <vertAlign val="subscript"/>
        <sz val="12"/>
        <rFont val="Book Antiqua"/>
        <family val="1"/>
      </rPr>
      <t>region</t>
    </r>
  </si>
  <si>
    <r>
      <t>MS</t>
    </r>
    <r>
      <rPr>
        <b/>
        <vertAlign val="subscript"/>
        <sz val="12"/>
        <rFont val="Book Antiqua"/>
        <family val="1"/>
      </rPr>
      <t>res</t>
    </r>
  </si>
  <si>
    <r>
      <t>F ratio</t>
    </r>
    <r>
      <rPr>
        <b/>
        <vertAlign val="subscript"/>
        <sz val="12"/>
        <rFont val="Book Antiqua"/>
        <family val="1"/>
      </rPr>
      <t>common</t>
    </r>
  </si>
  <si>
    <r>
      <t>F ratio</t>
    </r>
    <r>
      <rPr>
        <b/>
        <vertAlign val="subscript"/>
        <sz val="12"/>
        <rFont val="Book Antiqua"/>
        <family val="1"/>
      </rPr>
      <t>size</t>
    </r>
  </si>
  <si>
    <r>
      <t>F ratio</t>
    </r>
    <r>
      <rPr>
        <b/>
        <vertAlign val="subscript"/>
        <sz val="12"/>
        <rFont val="Book Antiqua"/>
        <family val="1"/>
      </rPr>
      <t>region</t>
    </r>
  </si>
  <si>
    <r>
      <t>p-value</t>
    </r>
    <r>
      <rPr>
        <b/>
        <vertAlign val="subscript"/>
        <sz val="12"/>
        <rFont val="Book Antiqua"/>
        <family val="1"/>
      </rPr>
      <t>size</t>
    </r>
  </si>
  <si>
    <r>
      <t>p-value</t>
    </r>
    <r>
      <rPr>
        <b/>
        <vertAlign val="subscript"/>
        <sz val="12"/>
        <rFont val="Book Antiqua"/>
        <family val="1"/>
      </rPr>
      <t>region</t>
    </r>
  </si>
  <si>
    <t>Anova: Two-Factor Without Replication</t>
  </si>
  <si>
    <t>SUMMARY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</si>
  <si>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</si>
  <si>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</si>
  <si>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</si>
  <si>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</si>
  <si>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</si>
  <si>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</si>
  <si>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</si>
  <si>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</si>
  <si>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</si>
  <si>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</si>
  <si>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</si>
  <si>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</si>
  <si>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</si>
  <si>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</si>
  <si>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</si>
  <si>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</si>
  <si>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Sum-of-Squares</t>
  </si>
  <si>
    <t>Degrees of Freedom</t>
  </si>
  <si>
    <t>Mean Square</t>
  </si>
  <si>
    <t>F-value</t>
  </si>
  <si>
    <t>p-value</t>
  </si>
  <si>
    <t>Residual</t>
  </si>
  <si>
    <t>City Size</t>
  </si>
  <si>
    <t xml:space="preserve">An analyst in an insurance commissioner's office studied the premiums for automobile insurance charged by an insurance company in six cities.  The six cities were selected to </t>
  </si>
  <si>
    <t xml:space="preserve">represent different regions of the state and different sizes of cities.  The above table shows the amounts of three-month premiums charged by the insurance firm for a </t>
  </si>
  <si>
    <t>specific type and amount of coverage in a given risk category for each of the six cities, classified by size of city and geographic region.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</si>
</sst>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6">
    <font>
      <sz val="10"/>
      <name val="Book Antiqua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u val="double"/>
      <sz val="12"/>
      <name val="Book Antiqua"/>
      <family val="1"/>
    </font>
    <font>
      <b/>
      <u val="single"/>
      <sz val="12"/>
      <name val="Book Antiqua"/>
      <family val="1"/>
    </font>
    <font>
      <i/>
      <sz val="10"/>
      <name val="Book Antiqua"/>
      <family val="1"/>
    </font>
    <font>
      <b/>
      <i/>
      <sz val="12"/>
      <name val="Bell MT"/>
      <family val="1"/>
    </font>
    <font>
      <b/>
      <vertAlign val="subscript"/>
      <sz val="12"/>
      <name val="Book Antiqua"/>
      <family val="1"/>
    </font>
    <font>
      <b/>
      <i/>
      <vertAlign val="subscript"/>
      <sz val="12"/>
      <name val="Book Antiqua"/>
      <family val="1"/>
    </font>
    <font>
      <b/>
      <sz val="14"/>
      <name val="Book Antiqua"/>
      <family val="1"/>
    </font>
    <font>
      <b/>
      <sz val="20"/>
      <name val="Book Antiqua"/>
      <family val="1"/>
    </font>
    <font>
      <b/>
      <vertAlign val="superscript"/>
      <sz val="12"/>
      <name val="Book Antiqua"/>
      <family val="1"/>
    </font>
    <font>
      <b/>
      <i/>
      <vertAlign val="superscript"/>
      <sz val="12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5" fillId="0" borderId="2" xfId="0" applyFont="1" applyBorder="1" applyAlignment="1">
      <alignment horizontal="center" wrapText="1"/>
    </xf>
    <xf numFmtId="0" fontId="15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2" xfId="0" applyFont="1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4" xfId="0" applyFont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'Scatter Plot'!$A$5</c:f>
              <c:strCache>
                <c:ptCount val="1"/>
                <c:pt idx="0">
                  <c:v>Small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'Scatter Plot'!$B$2:$C$2</c:f>
              <c:strCache/>
            </c:strRef>
          </c:cat>
          <c:val>
            <c:numRef>
              <c:f>'Scatter Plot'!$B$5:$C$5</c:f>
              <c:numCache/>
            </c:numRef>
          </c:val>
          <c:smooth val="0"/>
        </c:ser>
        <c:ser>
          <c:idx val="1"/>
          <c:order val="1"/>
          <c:tx>
            <c:strRef>
              <c:f>'Scatter Plot'!$A$4</c:f>
              <c:strCache>
                <c:ptCount val="1"/>
                <c:pt idx="0">
                  <c:v>Medium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'Scatter Plot'!$B$2:$C$2</c:f>
              <c:strCache/>
            </c:strRef>
          </c:cat>
          <c:val>
            <c:numRef>
              <c:f>'Scatter Plot'!$B$4:$C$4</c:f>
              <c:numCache/>
            </c:numRef>
          </c:val>
          <c:smooth val="0"/>
        </c:ser>
        <c:ser>
          <c:idx val="2"/>
          <c:order val="2"/>
          <c:tx>
            <c:strRef>
              <c:f>'Scatter Plot'!$A$3</c:f>
              <c:strCache>
                <c:ptCount val="1"/>
                <c:pt idx="0">
                  <c:v>Large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'Scatter Plot'!$B$2:$C$2</c:f>
              <c:strCache/>
            </c:strRef>
          </c:cat>
          <c:val>
            <c:numRef>
              <c:f>'Scatter Plot'!$B$3:$C$3</c:f>
              <c:numCache/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Book Antiqua"/>
                    <a:ea typeface="Book Antiqua"/>
                    <a:cs typeface="Book Antiqua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Book Antiqua"/>
                    <a:ea typeface="Book Antiqua"/>
                    <a:cs typeface="Book Antiqua"/>
                  </a:rPr>
                  <a:t>Premium (in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5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'Scatter Plot'!$B$2</c:f>
              <c:strCache>
                <c:ptCount val="1"/>
                <c:pt idx="0">
                  <c:v>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'Scatter Plot'!$A$3:$A$5</c:f>
              <c:strCache/>
            </c:strRef>
          </c:cat>
          <c:val>
            <c:numRef>
              <c:f>'Scatter Plot'!$B$3:$B$5</c:f>
              <c:numCache/>
            </c:numRef>
          </c:val>
          <c:smooth val="0"/>
        </c:ser>
        <c:ser>
          <c:idx val="1"/>
          <c:order val="1"/>
          <c:tx>
            <c:strRef>
              <c:f>'Scatter Plot'!$C$2</c:f>
              <c:strCache>
                <c:ptCount val="1"/>
                <c:pt idx="0">
                  <c:v>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'Scatter Plot'!$A$3:$A$5</c:f>
              <c:strCache/>
            </c:strRef>
          </c:cat>
          <c:val>
            <c:numRef>
              <c:f>'Scatter Plot'!$C$3:$C$5</c:f>
              <c:numCache/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Book Antiqua"/>
                    <a:ea typeface="Book Antiqua"/>
                    <a:cs typeface="Book Antiqua"/>
                  </a:rPr>
                  <a:t>Size of 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Book Antiqua"/>
                    <a:ea typeface="Book Antiqua"/>
                    <a:cs typeface="Book Antiqua"/>
                  </a:rPr>
                  <a:t>Premium (in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355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104775</xdr:rowOff>
    </xdr:from>
    <xdr:to>
      <xdr:col>13</xdr:col>
      <xdr:colOff>495300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2476500" y="104775"/>
        <a:ext cx="60388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27</xdr:row>
      <xdr:rowOff>19050</xdr:rowOff>
    </xdr:from>
    <xdr:to>
      <xdr:col>13</xdr:col>
      <xdr:colOff>504825</xdr:colOff>
      <xdr:row>52</xdr:row>
      <xdr:rowOff>19050</xdr:rowOff>
    </xdr:to>
    <xdr:graphicFrame>
      <xdr:nvGraphicFramePr>
        <xdr:cNvPr id="2" name="Chart 3"/>
        <xdr:cNvGraphicFramePr/>
      </xdr:nvGraphicFramePr>
      <xdr:xfrm>
        <a:off x="2486025" y="4333875"/>
        <a:ext cx="6038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 topLeftCell="A1">
      <selection activeCell="A1" sqref="A1:G1"/>
    </sheetView>
  </sheetViews>
  <sheetFormatPr defaultColWidth="9.140625" defaultRowHeight="13.5"/>
  <cols>
    <col min="1" max="2" width="9.140625" style="1" customWidth="1"/>
    <col min="3" max="3" width="12.28125" style="1" customWidth="1"/>
    <col min="4" max="5" width="12.421875" style="1" customWidth="1"/>
    <col min="6" max="16384" width="9.140625" style="1" customWidth="1"/>
  </cols>
  <sheetData>
    <row r="1" spans="1:7" ht="16.5">
      <c r="A1" s="42" t="s">
        <v>1</v>
      </c>
      <c r="B1" s="42"/>
      <c r="C1" s="42"/>
      <c r="D1" s="42"/>
      <c r="E1" s="42"/>
      <c r="F1" s="42"/>
      <c r="G1" s="42"/>
    </row>
    <row r="2" spans="1:7" ht="16.5">
      <c r="A2" s="42" t="s">
        <v>0</v>
      </c>
      <c r="B2" s="42"/>
      <c r="C2" s="42"/>
      <c r="D2" s="42"/>
      <c r="E2" s="42"/>
      <c r="F2" s="42"/>
      <c r="G2" s="42"/>
    </row>
    <row r="5" spans="1:7" ht="16.5">
      <c r="A5" s="41" t="s">
        <v>2</v>
      </c>
      <c r="B5" s="41"/>
      <c r="C5" s="41"/>
      <c r="D5" s="41"/>
      <c r="E5" s="41"/>
      <c r="F5" s="41"/>
      <c r="G5" s="41"/>
    </row>
    <row r="7" spans="3:5" ht="16.5">
      <c r="C7" s="5"/>
      <c r="D7" s="40" t="s">
        <v>7</v>
      </c>
      <c r="E7" s="40"/>
    </row>
    <row r="8" spans="3:5" ht="33">
      <c r="C8" s="7" t="s">
        <v>3</v>
      </c>
      <c r="D8" s="6" t="s">
        <v>8</v>
      </c>
      <c r="E8" s="6" t="s">
        <v>9</v>
      </c>
    </row>
    <row r="9" spans="3:5" ht="16.5">
      <c r="C9" s="3" t="s">
        <v>4</v>
      </c>
      <c r="D9" s="4">
        <v>140</v>
      </c>
      <c r="E9" s="4">
        <v>100</v>
      </c>
    </row>
    <row r="10" spans="3:5" ht="16.5">
      <c r="C10" s="3" t="s">
        <v>5</v>
      </c>
      <c r="D10" s="4">
        <v>210</v>
      </c>
      <c r="E10" s="4">
        <v>180</v>
      </c>
    </row>
    <row r="11" spans="3:5" ht="16.5">
      <c r="C11" s="3" t="s">
        <v>6</v>
      </c>
      <c r="D11" s="4">
        <v>220</v>
      </c>
      <c r="E11" s="4">
        <v>200</v>
      </c>
    </row>
    <row r="12" spans="3:5" ht="15.75">
      <c r="C12" s="5"/>
      <c r="D12" s="4"/>
      <c r="E12" s="4"/>
    </row>
    <row r="14" spans="1:8" ht="26.25" customHeight="1">
      <c r="A14" s="39" t="s">
        <v>64</v>
      </c>
      <c r="B14" s="39"/>
      <c r="C14" s="39"/>
      <c r="D14" s="39"/>
      <c r="E14" s="39"/>
      <c r="F14" s="39"/>
      <c r="G14" s="39"/>
      <c r="H14" s="8"/>
    </row>
    <row r="15" spans="1:8" ht="26.25" customHeight="1">
      <c r="A15" s="39" t="s">
        <v>65</v>
      </c>
      <c r="B15" s="39"/>
      <c r="C15" s="39"/>
      <c r="D15" s="39"/>
      <c r="E15" s="39"/>
      <c r="F15" s="39"/>
      <c r="G15" s="39"/>
      <c r="H15" s="8"/>
    </row>
    <row r="16" spans="1:8" ht="26.25" customHeight="1">
      <c r="A16" s="39" t="s">
        <v>66</v>
      </c>
      <c r="B16" s="39"/>
      <c r="C16" s="39"/>
      <c r="D16" s="39"/>
      <c r="E16" s="39"/>
      <c r="F16" s="39"/>
      <c r="G16" s="39"/>
      <c r="H16" s="8"/>
    </row>
    <row r="18" ht="16.5">
      <c r="A18" s="9" t="s">
        <v>10</v>
      </c>
    </row>
  </sheetData>
  <mergeCells count="7">
    <mergeCell ref="A1:G1"/>
    <mergeCell ref="A2:G2"/>
    <mergeCell ref="A15:G15"/>
    <mergeCell ref="A16:G16"/>
    <mergeCell ref="A14:G14"/>
    <mergeCell ref="D7:E7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3:I7"/>
  <sheetViews>
    <sheetView showGridLines="0" workbookViewId="0" topLeftCell="A1">
      <selection activeCell="A1" sqref="A1"/>
    </sheetView>
  </sheetViews>
  <sheetFormatPr defaultColWidth="9.140625" defaultRowHeight="13.5"/>
  <cols>
    <col min="5" max="5" width="14.00390625" style="0" customWidth="1"/>
    <col min="6" max="6" width="12.140625" style="0" customWidth="1"/>
    <col min="7" max="7" width="12.421875" style="0" customWidth="1"/>
    <col min="8" max="8" width="10.140625" style="0" customWidth="1"/>
    <col min="9" max="9" width="10.28125" style="0" customWidth="1"/>
  </cols>
  <sheetData>
    <row r="3" spans="4:9" ht="26.25">
      <c r="D3" s="21"/>
      <c r="E3" s="22" t="s">
        <v>57</v>
      </c>
      <c r="F3" s="22" t="s">
        <v>58</v>
      </c>
      <c r="G3" s="22" t="s">
        <v>59</v>
      </c>
      <c r="H3" s="22" t="s">
        <v>60</v>
      </c>
      <c r="I3" s="22" t="s">
        <v>61</v>
      </c>
    </row>
    <row r="4" spans="4:9" ht="13.5">
      <c r="D4" s="23" t="s">
        <v>63</v>
      </c>
      <c r="E4" s="24">
        <v>9300</v>
      </c>
      <c r="F4" s="25">
        <v>2</v>
      </c>
      <c r="G4" s="34">
        <f>E4/F4</f>
        <v>4650</v>
      </c>
      <c r="H4" s="24">
        <f>G4/$G$6</f>
        <v>93</v>
      </c>
      <c r="I4" s="26">
        <f>FDIST(H4,F4,$F$6)</f>
        <v>0.01063829787231558</v>
      </c>
    </row>
    <row r="5" spans="4:9" ht="13.5">
      <c r="D5" s="23" t="s">
        <v>7</v>
      </c>
      <c r="E5" s="25">
        <v>1350</v>
      </c>
      <c r="F5" s="25">
        <v>1</v>
      </c>
      <c r="G5" s="34">
        <f>E5/F5</f>
        <v>1350</v>
      </c>
      <c r="H5" s="24">
        <f>G5/$G$6</f>
        <v>27</v>
      </c>
      <c r="I5" s="26">
        <f>FDIST(H5,F5,$F$6)</f>
        <v>0.03509871864173404</v>
      </c>
    </row>
    <row r="6" spans="4:8" ht="13.5">
      <c r="D6" s="27" t="s">
        <v>62</v>
      </c>
      <c r="E6" s="28">
        <v>100</v>
      </c>
      <c r="F6" s="29">
        <v>2</v>
      </c>
      <c r="G6" s="34">
        <f>E6/F6</f>
        <v>50</v>
      </c>
      <c r="H6" s="24"/>
    </row>
    <row r="7" spans="4:8" ht="13.5">
      <c r="D7" s="30" t="s">
        <v>56</v>
      </c>
      <c r="E7" s="31">
        <f>SUM(E4:E6)</f>
        <v>10750</v>
      </c>
      <c r="F7" s="32">
        <f>SUM(F4:F6)</f>
        <v>5</v>
      </c>
      <c r="G7" s="33"/>
      <c r="H7" s="3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3.5"/>
  <cols>
    <col min="1" max="1" width="10.57421875" style="0" customWidth="1"/>
  </cols>
  <sheetData>
    <row r="1" spans="1:3" ht="16.5">
      <c r="A1" s="5"/>
      <c r="B1" s="40" t="s">
        <v>7</v>
      </c>
      <c r="C1" s="40"/>
    </row>
    <row r="2" spans="1:3" ht="33">
      <c r="A2" s="7" t="s">
        <v>3</v>
      </c>
      <c r="B2" s="6" t="s">
        <v>8</v>
      </c>
      <c r="C2" s="6" t="s">
        <v>9</v>
      </c>
    </row>
    <row r="3" spans="1:3" ht="15.75">
      <c r="A3" s="2" t="s">
        <v>6</v>
      </c>
      <c r="B3" s="4">
        <v>220</v>
      </c>
      <c r="C3" s="4">
        <v>200</v>
      </c>
    </row>
    <row r="4" spans="1:3" ht="15.75">
      <c r="A4" s="2" t="s">
        <v>5</v>
      </c>
      <c r="B4" s="4">
        <v>210</v>
      </c>
      <c r="C4" s="4">
        <v>180</v>
      </c>
    </row>
    <row r="5" spans="1:3" ht="15.75">
      <c r="A5" s="2" t="s">
        <v>4</v>
      </c>
      <c r="B5" s="4">
        <v>140</v>
      </c>
      <c r="C5" s="4">
        <v>100</v>
      </c>
    </row>
    <row r="8" ht="13.5" hidden="1"/>
    <row r="9" ht="13.5" hidden="1"/>
    <row r="10" ht="13.5" hidden="1"/>
    <row r="11" ht="13.5" hidden="1"/>
  </sheetData>
  <mergeCells count="1">
    <mergeCell ref="B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57421875" style="12" customWidth="1"/>
    <col min="2" max="4" width="12.57421875" style="10" customWidth="1"/>
    <col min="5" max="16384" width="9.140625" style="10" customWidth="1"/>
  </cols>
  <sheetData>
    <row r="2" spans="3:4" ht="20.25">
      <c r="C2" s="43" t="s">
        <v>11</v>
      </c>
      <c r="D2" s="43"/>
    </row>
    <row r="3" spans="2:4" ht="18.75">
      <c r="B3" s="5"/>
      <c r="C3" s="40"/>
      <c r="D3" s="40"/>
    </row>
    <row r="4" spans="2:4" ht="18.75">
      <c r="B4" s="7"/>
      <c r="C4" s="6" t="s">
        <v>8</v>
      </c>
      <c r="D4" s="6" t="s">
        <v>9</v>
      </c>
    </row>
    <row r="5" spans="2:4" ht="18.75">
      <c r="B5" s="3" t="s">
        <v>4</v>
      </c>
      <c r="C5" s="4">
        <v>140</v>
      </c>
      <c r="D5" s="4">
        <v>100</v>
      </c>
    </row>
    <row r="6" spans="2:4" ht="18.75">
      <c r="B6" s="3" t="s">
        <v>5</v>
      </c>
      <c r="C6" s="4">
        <v>210</v>
      </c>
      <c r="D6" s="4">
        <v>180</v>
      </c>
    </row>
    <row r="7" spans="2:4" ht="18.75">
      <c r="B7" s="3" t="s">
        <v>6</v>
      </c>
      <c r="C7" s="4">
        <v>220</v>
      </c>
      <c r="D7" s="4">
        <v>200</v>
      </c>
    </row>
    <row r="9" spans="1:4" ht="18.75" customHeight="1">
      <c r="A9" s="44" t="s">
        <v>16</v>
      </c>
      <c r="C9" s="43" t="s">
        <v>12</v>
      </c>
      <c r="D9" s="43"/>
    </row>
    <row r="10" spans="1:4" ht="18.75" customHeight="1">
      <c r="A10" s="44"/>
      <c r="C10" s="11">
        <f aca="true" t="shared" si="0" ref="C10:D12">AVERAGE($C$5:$D$7)</f>
        <v>175</v>
      </c>
      <c r="D10" s="11">
        <f t="shared" si="0"/>
        <v>175</v>
      </c>
    </row>
    <row r="11" spans="1:4" ht="18.75" customHeight="1">
      <c r="A11" s="44"/>
      <c r="C11" s="11">
        <f t="shared" si="0"/>
        <v>175</v>
      </c>
      <c r="D11" s="11">
        <f t="shared" si="0"/>
        <v>175</v>
      </c>
    </row>
    <row r="12" spans="1:4" ht="18.75" customHeight="1">
      <c r="A12" s="44"/>
      <c r="C12" s="11">
        <f t="shared" si="0"/>
        <v>175</v>
      </c>
      <c r="D12" s="11">
        <f t="shared" si="0"/>
        <v>175</v>
      </c>
    </row>
    <row r="14" spans="1:4" ht="18.75">
      <c r="A14" s="44" t="s">
        <v>17</v>
      </c>
      <c r="C14" s="43" t="s">
        <v>13</v>
      </c>
      <c r="D14" s="43"/>
    </row>
    <row r="15" spans="1:4" ht="15.75" customHeight="1">
      <c r="A15" s="44"/>
      <c r="C15" s="11">
        <f aca="true" t="shared" si="1" ref="C15:D17">AVERAGE($C5:$D5)-C10</f>
        <v>-55</v>
      </c>
      <c r="D15" s="11">
        <f t="shared" si="1"/>
        <v>-55</v>
      </c>
    </row>
    <row r="16" spans="1:4" ht="15.75" customHeight="1">
      <c r="A16" s="44"/>
      <c r="C16" s="11">
        <f t="shared" si="1"/>
        <v>20</v>
      </c>
      <c r="D16" s="11">
        <f t="shared" si="1"/>
        <v>20</v>
      </c>
    </row>
    <row r="17" spans="1:4" ht="15.75" customHeight="1">
      <c r="A17" s="44"/>
      <c r="C17" s="11">
        <f t="shared" si="1"/>
        <v>35</v>
      </c>
      <c r="D17" s="11">
        <f t="shared" si="1"/>
        <v>35</v>
      </c>
    </row>
    <row r="19" spans="1:4" ht="18.75">
      <c r="A19" s="44" t="s">
        <v>17</v>
      </c>
      <c r="C19" s="43" t="s">
        <v>14</v>
      </c>
      <c r="D19" s="43"/>
    </row>
    <row r="20" spans="1:4" ht="15.75" customHeight="1">
      <c r="A20" s="44"/>
      <c r="C20" s="11">
        <f aca="true" t="shared" si="2" ref="C20:D22">AVERAGE(C$5:C$7)-C10</f>
        <v>15</v>
      </c>
      <c r="D20" s="11">
        <f t="shared" si="2"/>
        <v>-15</v>
      </c>
    </row>
    <row r="21" spans="1:4" ht="15.75" customHeight="1">
      <c r="A21" s="44"/>
      <c r="C21" s="11">
        <f t="shared" si="2"/>
        <v>15</v>
      </c>
      <c r="D21" s="11">
        <f t="shared" si="2"/>
        <v>-15</v>
      </c>
    </row>
    <row r="22" spans="1:4" ht="15.75" customHeight="1">
      <c r="A22" s="44"/>
      <c r="C22" s="11">
        <f t="shared" si="2"/>
        <v>15</v>
      </c>
      <c r="D22" s="11">
        <f t="shared" si="2"/>
        <v>-15</v>
      </c>
    </row>
    <row r="24" spans="1:4" ht="18.75">
      <c r="A24" s="44" t="s">
        <v>17</v>
      </c>
      <c r="C24" s="43" t="s">
        <v>15</v>
      </c>
      <c r="D24" s="43"/>
    </row>
    <row r="25" spans="1:4" ht="15.75" customHeight="1">
      <c r="A25" s="44"/>
      <c r="C25" s="11">
        <f aca="true" t="shared" si="3" ref="C25:D27">C5-C10-C15-C20</f>
        <v>5</v>
      </c>
      <c r="D25" s="11">
        <f t="shared" si="3"/>
        <v>-5</v>
      </c>
    </row>
    <row r="26" spans="1:4" ht="15.75" customHeight="1">
      <c r="A26" s="44"/>
      <c r="C26" s="11">
        <f t="shared" si="3"/>
        <v>0</v>
      </c>
      <c r="D26" s="11">
        <f t="shared" si="3"/>
        <v>0</v>
      </c>
    </row>
    <row r="27" spans="1:4" ht="15.75" customHeight="1">
      <c r="A27" s="44"/>
      <c r="C27" s="11">
        <f t="shared" si="3"/>
        <v>-5</v>
      </c>
      <c r="D27" s="11">
        <f t="shared" si="3"/>
        <v>5</v>
      </c>
    </row>
    <row r="28" spans="3:4" ht="18.75">
      <c r="C28" s="11"/>
      <c r="D28" s="11"/>
    </row>
  </sheetData>
  <mergeCells count="10">
    <mergeCell ref="C19:D19"/>
    <mergeCell ref="C24:D24"/>
    <mergeCell ref="A9:A12"/>
    <mergeCell ref="A14:A17"/>
    <mergeCell ref="A19:A22"/>
    <mergeCell ref="A24:A27"/>
    <mergeCell ref="C3:D3"/>
    <mergeCell ref="C2:D2"/>
    <mergeCell ref="C9:D9"/>
    <mergeCell ref="C14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57421875" style="12" customWidth="1"/>
    <col min="2" max="2" width="5.28125" style="10" customWidth="1"/>
    <col min="3" max="4" width="16.28125" style="10" customWidth="1"/>
    <col min="5" max="16384" width="9.140625" style="10" customWidth="1"/>
  </cols>
  <sheetData>
    <row r="2" spans="3:4" ht="20.25">
      <c r="C2" s="43" t="s">
        <v>11</v>
      </c>
      <c r="D2" s="43"/>
    </row>
    <row r="3" spans="2:4" ht="18.75">
      <c r="B3" s="5"/>
      <c r="C3" s="40"/>
      <c r="D3" s="40"/>
    </row>
    <row r="4" spans="2:4" ht="18.75">
      <c r="B4" s="7"/>
      <c r="C4" s="6" t="s">
        <v>8</v>
      </c>
      <c r="D4" s="6" t="s">
        <v>9</v>
      </c>
    </row>
    <row r="5" spans="2:4" ht="18.75">
      <c r="B5" s="2" t="s">
        <v>4</v>
      </c>
      <c r="C5" s="4">
        <v>140</v>
      </c>
      <c r="D5" s="4">
        <v>100</v>
      </c>
    </row>
    <row r="6" spans="2:4" ht="18.75">
      <c r="B6" s="2" t="s">
        <v>5</v>
      </c>
      <c r="C6" s="4">
        <v>210</v>
      </c>
      <c r="D6" s="4">
        <v>180</v>
      </c>
    </row>
    <row r="7" spans="2:4" ht="18.75">
      <c r="B7" s="2" t="s">
        <v>6</v>
      </c>
      <c r="C7" s="4">
        <v>220</v>
      </c>
      <c r="D7" s="4">
        <v>200</v>
      </c>
    </row>
    <row r="9" spans="1:4" ht="18.75" customHeight="1">
      <c r="A9" s="44" t="s">
        <v>16</v>
      </c>
      <c r="C9" s="43" t="s">
        <v>12</v>
      </c>
      <c r="D9" s="43"/>
    </row>
    <row r="10" spans="1:4" ht="18.75" customHeight="1">
      <c r="A10" s="44"/>
      <c r="C10" s="11">
        <f aca="true" t="shared" si="0" ref="C10:D12">AVERAGE($C$5:$D$7)</f>
        <v>175</v>
      </c>
      <c r="D10" s="11">
        <f t="shared" si="0"/>
        <v>175</v>
      </c>
    </row>
    <row r="11" spans="1:4" ht="18.75" customHeight="1">
      <c r="A11" s="44"/>
      <c r="C11" s="11">
        <f t="shared" si="0"/>
        <v>175</v>
      </c>
      <c r="D11" s="11">
        <f t="shared" si="0"/>
        <v>175</v>
      </c>
    </row>
    <row r="12" spans="1:4" ht="18.75" customHeight="1">
      <c r="A12" s="44"/>
      <c r="C12" s="11">
        <f t="shared" si="0"/>
        <v>175</v>
      </c>
      <c r="D12" s="11">
        <f t="shared" si="0"/>
        <v>175</v>
      </c>
    </row>
    <row r="14" spans="1:4" ht="18.75">
      <c r="A14" s="44" t="s">
        <v>17</v>
      </c>
      <c r="C14" s="43" t="s">
        <v>13</v>
      </c>
      <c r="D14" s="43"/>
    </row>
    <row r="15" spans="1:4" ht="15.75" customHeight="1">
      <c r="A15" s="44"/>
      <c r="C15" s="11">
        <f aca="true" t="shared" si="1" ref="C15:D17">AVERAGE($C5:$D5)-C10</f>
        <v>-55</v>
      </c>
      <c r="D15" s="11">
        <f t="shared" si="1"/>
        <v>-55</v>
      </c>
    </row>
    <row r="16" spans="1:4" ht="15.75" customHeight="1">
      <c r="A16" s="44"/>
      <c r="C16" s="11">
        <f t="shared" si="1"/>
        <v>20</v>
      </c>
      <c r="D16" s="11">
        <f t="shared" si="1"/>
        <v>20</v>
      </c>
    </row>
    <row r="17" spans="1:4" ht="15.75" customHeight="1">
      <c r="A17" s="44"/>
      <c r="C17" s="11">
        <f t="shared" si="1"/>
        <v>35</v>
      </c>
      <c r="D17" s="11">
        <f t="shared" si="1"/>
        <v>35</v>
      </c>
    </row>
    <row r="19" spans="1:4" ht="18.75">
      <c r="A19" s="44" t="s">
        <v>17</v>
      </c>
      <c r="C19" s="43" t="s">
        <v>14</v>
      </c>
      <c r="D19" s="43"/>
    </row>
    <row r="20" spans="1:4" ht="15.75" customHeight="1">
      <c r="A20" s="44"/>
      <c r="C20" s="11">
        <f aca="true" t="shared" si="2" ref="C20:D22">AVERAGE(C$5:C$7)-C10</f>
        <v>15</v>
      </c>
      <c r="D20" s="11">
        <f t="shared" si="2"/>
        <v>-15</v>
      </c>
    </row>
    <row r="21" spans="1:4" ht="15.75" customHeight="1">
      <c r="A21" s="44"/>
      <c r="C21" s="11">
        <f t="shared" si="2"/>
        <v>15</v>
      </c>
      <c r="D21" s="11">
        <f t="shared" si="2"/>
        <v>-15</v>
      </c>
    </row>
    <row r="22" spans="1:4" ht="15.75" customHeight="1">
      <c r="A22" s="44"/>
      <c r="C22" s="11">
        <f t="shared" si="2"/>
        <v>15</v>
      </c>
      <c r="D22" s="11">
        <f t="shared" si="2"/>
        <v>-15</v>
      </c>
    </row>
    <row r="24" spans="1:4" ht="18.75">
      <c r="A24" s="44" t="s">
        <v>17</v>
      </c>
      <c r="C24" s="43" t="s">
        <v>15</v>
      </c>
      <c r="D24" s="43"/>
    </row>
    <row r="25" spans="1:4" ht="15.75" customHeight="1">
      <c r="A25" s="44"/>
      <c r="C25" s="11">
        <f aca="true" t="shared" si="3" ref="C25:D27">C5-C10-C15-C20</f>
        <v>5</v>
      </c>
      <c r="D25" s="11">
        <f t="shared" si="3"/>
        <v>-5</v>
      </c>
    </row>
    <row r="26" spans="1:4" ht="15.75" customHeight="1">
      <c r="A26" s="44"/>
      <c r="C26" s="11">
        <f t="shared" si="3"/>
        <v>0</v>
      </c>
      <c r="D26" s="11">
        <f t="shared" si="3"/>
        <v>0</v>
      </c>
    </row>
    <row r="27" spans="1:4" ht="15.75" customHeight="1">
      <c r="A27" s="44"/>
      <c r="C27" s="11">
        <f t="shared" si="3"/>
        <v>-5</v>
      </c>
      <c r="D27" s="11">
        <f t="shared" si="3"/>
        <v>5</v>
      </c>
    </row>
    <row r="28" spans="3:4" ht="18.75">
      <c r="C28" s="11"/>
      <c r="D28" s="11"/>
    </row>
  </sheetData>
  <mergeCells count="10">
    <mergeCell ref="C3:D3"/>
    <mergeCell ref="C2:D2"/>
    <mergeCell ref="C9:D9"/>
    <mergeCell ref="C14:D14"/>
    <mergeCell ref="C19:D19"/>
    <mergeCell ref="C24:D24"/>
    <mergeCell ref="A9:A12"/>
    <mergeCell ref="A14:A17"/>
    <mergeCell ref="A19:A22"/>
    <mergeCell ref="A24:A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57421875" style="10" customWidth="1"/>
    <col min="2" max="2" width="7.57421875" style="10" customWidth="1"/>
    <col min="3" max="4" width="12.57421875" style="10" customWidth="1"/>
    <col min="5" max="16384" width="9.140625" style="10" customWidth="1"/>
  </cols>
  <sheetData>
    <row r="2" spans="3:4" ht="19.5">
      <c r="C2" s="43" t="s">
        <v>11</v>
      </c>
      <c r="D2" s="43"/>
    </row>
    <row r="3" spans="2:4" ht="16.5">
      <c r="B3" s="5"/>
      <c r="C3" s="40"/>
      <c r="D3" s="40"/>
    </row>
    <row r="4" spans="2:4" ht="16.5">
      <c r="B4" s="7"/>
      <c r="C4" s="6" t="s">
        <v>8</v>
      </c>
      <c r="D4" s="6" t="s">
        <v>9</v>
      </c>
    </row>
    <row r="5" spans="2:4" ht="16.5">
      <c r="B5" s="38" t="s">
        <v>4</v>
      </c>
      <c r="C5" s="4">
        <v>140</v>
      </c>
      <c r="D5" s="4">
        <v>100</v>
      </c>
    </row>
    <row r="6" spans="2:4" ht="16.5">
      <c r="B6" s="38" t="s">
        <v>5</v>
      </c>
      <c r="C6" s="4">
        <v>210</v>
      </c>
      <c r="D6" s="4">
        <v>180</v>
      </c>
    </row>
    <row r="7" spans="2:4" ht="16.5">
      <c r="B7" s="38" t="s">
        <v>6</v>
      </c>
      <c r="C7" s="4">
        <v>220</v>
      </c>
      <c r="D7" s="4">
        <v>200</v>
      </c>
    </row>
    <row r="8" ht="15.75">
      <c r="B8" s="15"/>
    </row>
    <row r="9" spans="3:4" ht="18.75" customHeight="1">
      <c r="C9" s="43" t="s">
        <v>12</v>
      </c>
      <c r="D9" s="43"/>
    </row>
    <row r="10" spans="3:4" ht="18.75" customHeight="1">
      <c r="C10" s="46">
        <v>175</v>
      </c>
      <c r="D10" s="46"/>
    </row>
    <row r="11" ht="19.5" customHeight="1"/>
    <row r="12" spans="3:4" ht="19.5" customHeight="1">
      <c r="C12" s="43" t="s">
        <v>14</v>
      </c>
      <c r="D12" s="43"/>
    </row>
    <row r="13" spans="3:4" ht="19.5" customHeight="1">
      <c r="C13" s="11">
        <v>15</v>
      </c>
      <c r="D13" s="11">
        <v>-15</v>
      </c>
    </row>
    <row r="14" ht="19.5" customHeight="1"/>
    <row r="15" spans="3:4" ht="18.75">
      <c r="C15" s="43" t="s">
        <v>15</v>
      </c>
      <c r="D15" s="43"/>
    </row>
    <row r="16" spans="1:7" ht="24.75" customHeight="1">
      <c r="A16" s="45" t="s">
        <v>13</v>
      </c>
      <c r="B16" s="14">
        <v>-55</v>
      </c>
      <c r="C16" s="11">
        <v>5</v>
      </c>
      <c r="D16" s="11">
        <v>-5</v>
      </c>
      <c r="G16" s="13"/>
    </row>
    <row r="17" spans="1:4" ht="24.75" customHeight="1">
      <c r="A17" s="45"/>
      <c r="B17" s="14">
        <v>20</v>
      </c>
      <c r="C17" s="11">
        <v>0</v>
      </c>
      <c r="D17" s="11">
        <v>0</v>
      </c>
    </row>
    <row r="18" spans="1:4" ht="24.75" customHeight="1">
      <c r="A18" s="45"/>
      <c r="B18" s="14">
        <v>35</v>
      </c>
      <c r="C18" s="11">
        <v>-5</v>
      </c>
      <c r="D18" s="11">
        <v>5</v>
      </c>
    </row>
    <row r="21" ht="15.75" customHeight="1"/>
    <row r="22" spans="3:4" ht="15.75" customHeight="1">
      <c r="C22" s="11"/>
      <c r="D22" s="11"/>
    </row>
    <row r="23" spans="3:4" ht="15.75" customHeight="1">
      <c r="C23" s="11"/>
      <c r="D23" s="11"/>
    </row>
    <row r="26" ht="15.75" customHeight="1"/>
    <row r="27" ht="15.75" customHeight="1"/>
    <row r="28" ht="15.75" customHeight="1"/>
    <row r="29" spans="3:4" ht="15.75">
      <c r="C29" s="11"/>
      <c r="D29" s="11"/>
    </row>
  </sheetData>
  <mergeCells count="7">
    <mergeCell ref="A16:A18"/>
    <mergeCell ref="C3:D3"/>
    <mergeCell ref="C2:D2"/>
    <mergeCell ref="C9:D9"/>
    <mergeCell ref="C10:D10"/>
    <mergeCell ref="C12:D12"/>
    <mergeCell ref="C15:D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8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57421875" style="12" customWidth="1"/>
    <col min="2" max="4" width="12.57421875" style="10" customWidth="1"/>
    <col min="5" max="5" width="2.57421875" style="10" customWidth="1"/>
    <col min="6" max="7" width="12.57421875" style="10" customWidth="1"/>
    <col min="8" max="8" width="2.7109375" style="10" customWidth="1"/>
    <col min="9" max="9" width="12.57421875" style="10" customWidth="1"/>
    <col min="10" max="10" width="2.7109375" style="10" customWidth="1"/>
    <col min="11" max="11" width="12.57421875" style="10" customWidth="1"/>
    <col min="12" max="12" width="2.7109375" style="10" customWidth="1"/>
    <col min="13" max="13" width="12.57421875" style="10" customWidth="1"/>
    <col min="14" max="14" width="2.7109375" style="10" customWidth="1"/>
    <col min="15" max="15" width="14.28125" style="10" customWidth="1"/>
    <col min="16" max="16" width="2.7109375" style="10" customWidth="1"/>
    <col min="17" max="17" width="14.00390625" style="10" bestFit="1" customWidth="1"/>
    <col min="18" max="16384" width="9.140625" style="10" customWidth="1"/>
  </cols>
  <sheetData>
    <row r="2" spans="3:4" ht="20.25">
      <c r="C2" s="43" t="s">
        <v>11</v>
      </c>
      <c r="D2" s="43"/>
    </row>
    <row r="3" spans="2:4" ht="18.75">
      <c r="B3" s="5"/>
      <c r="C3" s="40"/>
      <c r="D3" s="40"/>
    </row>
    <row r="4" spans="2:4" ht="18.75">
      <c r="B4" s="7"/>
      <c r="C4" s="6" t="s">
        <v>8</v>
      </c>
      <c r="D4" s="6" t="s">
        <v>9</v>
      </c>
    </row>
    <row r="5" spans="2:4" ht="18.75">
      <c r="B5" s="2" t="s">
        <v>4</v>
      </c>
      <c r="C5" s="4">
        <v>140</v>
      </c>
      <c r="D5" s="4">
        <v>100</v>
      </c>
    </row>
    <row r="6" spans="2:4" ht="18.75">
      <c r="B6" s="2" t="s">
        <v>5</v>
      </c>
      <c r="C6" s="4">
        <v>210</v>
      </c>
      <c r="D6" s="4">
        <v>180</v>
      </c>
    </row>
    <row r="7" spans="2:4" ht="18.75">
      <c r="B7" s="2" t="s">
        <v>6</v>
      </c>
      <c r="C7" s="4">
        <v>220</v>
      </c>
      <c r="D7" s="4">
        <v>200</v>
      </c>
    </row>
    <row r="9" spans="1:15" ht="18.75" customHeight="1">
      <c r="A9" s="44" t="s">
        <v>16</v>
      </c>
      <c r="C9" s="43" t="s">
        <v>12</v>
      </c>
      <c r="D9" s="43"/>
      <c r="F9" s="43" t="s">
        <v>18</v>
      </c>
      <c r="G9" s="43"/>
      <c r="I9" s="16" t="s">
        <v>22</v>
      </c>
      <c r="K9" s="16" t="s">
        <v>26</v>
      </c>
      <c r="M9" s="16" t="s">
        <v>30</v>
      </c>
      <c r="O9" s="16" t="s">
        <v>34</v>
      </c>
    </row>
    <row r="10" spans="1:15" ht="18.75" customHeight="1">
      <c r="A10" s="44"/>
      <c r="C10" s="11">
        <f aca="true" t="shared" si="0" ref="C10:D12">AVERAGE($C$5:$D$7)</f>
        <v>175</v>
      </c>
      <c r="D10" s="11">
        <f t="shared" si="0"/>
        <v>175</v>
      </c>
      <c r="F10" s="11">
        <f aca="true" t="shared" si="1" ref="F10:G12">C10^2</f>
        <v>30625</v>
      </c>
      <c r="G10" s="11">
        <f t="shared" si="1"/>
        <v>30625</v>
      </c>
      <c r="I10" s="11">
        <f>SUM(F10:G12)</f>
        <v>183750</v>
      </c>
      <c r="K10" s="11">
        <v>1</v>
      </c>
      <c r="M10" s="11">
        <f>I10/K10</f>
        <v>183750</v>
      </c>
      <c r="O10" s="11">
        <f>M10/$M$25</f>
        <v>3675</v>
      </c>
    </row>
    <row r="11" spans="1:7" ht="18.75" customHeight="1">
      <c r="A11" s="44"/>
      <c r="C11" s="11">
        <f t="shared" si="0"/>
        <v>175</v>
      </c>
      <c r="D11" s="11">
        <f t="shared" si="0"/>
        <v>175</v>
      </c>
      <c r="F11" s="11">
        <f t="shared" si="1"/>
        <v>30625</v>
      </c>
      <c r="G11" s="11">
        <f t="shared" si="1"/>
        <v>30625</v>
      </c>
    </row>
    <row r="12" spans="1:7" ht="18.75" customHeight="1">
      <c r="A12" s="44"/>
      <c r="C12" s="11">
        <f t="shared" si="0"/>
        <v>175</v>
      </c>
      <c r="D12" s="11">
        <f t="shared" si="0"/>
        <v>175</v>
      </c>
      <c r="F12" s="11">
        <f t="shared" si="1"/>
        <v>30625</v>
      </c>
      <c r="G12" s="11">
        <f t="shared" si="1"/>
        <v>30625</v>
      </c>
    </row>
    <row r="14" spans="1:17" ht="21">
      <c r="A14" s="44" t="s">
        <v>17</v>
      </c>
      <c r="C14" s="43" t="s">
        <v>13</v>
      </c>
      <c r="D14" s="43"/>
      <c r="F14" s="43" t="s">
        <v>20</v>
      </c>
      <c r="G14" s="43"/>
      <c r="I14" s="16" t="s">
        <v>23</v>
      </c>
      <c r="K14" s="16" t="s">
        <v>28</v>
      </c>
      <c r="M14" s="16" t="s">
        <v>31</v>
      </c>
      <c r="O14" s="16" t="s">
        <v>35</v>
      </c>
      <c r="Q14" s="16" t="s">
        <v>37</v>
      </c>
    </row>
    <row r="15" spans="1:17" ht="15.75" customHeight="1">
      <c r="A15" s="44"/>
      <c r="C15" s="11">
        <f aca="true" t="shared" si="2" ref="C15:D17">AVERAGE($C5:$D5)-C10</f>
        <v>-55</v>
      </c>
      <c r="D15" s="11">
        <f t="shared" si="2"/>
        <v>-55</v>
      </c>
      <c r="F15" s="11">
        <f aca="true" t="shared" si="3" ref="F15:G17">C15^2</f>
        <v>3025</v>
      </c>
      <c r="G15" s="11">
        <f t="shared" si="3"/>
        <v>3025</v>
      </c>
      <c r="I15" s="11">
        <f>SUM(F15:G17)</f>
        <v>9300</v>
      </c>
      <c r="K15" s="11">
        <v>2</v>
      </c>
      <c r="M15" s="11">
        <f>I15/K15</f>
        <v>4650</v>
      </c>
      <c r="O15" s="11">
        <f>M15/$M$25</f>
        <v>93</v>
      </c>
      <c r="Q15" s="17">
        <f>FDIST(O15,K15,K25)</f>
        <v>0.01063829787231558</v>
      </c>
    </row>
    <row r="16" spans="1:7" ht="15.75" customHeight="1">
      <c r="A16" s="44"/>
      <c r="C16" s="11">
        <f t="shared" si="2"/>
        <v>20</v>
      </c>
      <c r="D16" s="11">
        <f t="shared" si="2"/>
        <v>20</v>
      </c>
      <c r="F16" s="11">
        <f t="shared" si="3"/>
        <v>400</v>
      </c>
      <c r="G16" s="11">
        <f t="shared" si="3"/>
        <v>400</v>
      </c>
    </row>
    <row r="17" spans="1:7" ht="15.75" customHeight="1">
      <c r="A17" s="44"/>
      <c r="C17" s="11">
        <f t="shared" si="2"/>
        <v>35</v>
      </c>
      <c r="D17" s="11">
        <f t="shared" si="2"/>
        <v>35</v>
      </c>
      <c r="F17" s="11">
        <f t="shared" si="3"/>
        <v>1225</v>
      </c>
      <c r="G17" s="11">
        <f t="shared" si="3"/>
        <v>1225</v>
      </c>
    </row>
    <row r="19" spans="1:17" ht="21">
      <c r="A19" s="44" t="s">
        <v>17</v>
      </c>
      <c r="C19" s="43" t="s">
        <v>14</v>
      </c>
      <c r="D19" s="43"/>
      <c r="F19" s="43" t="s">
        <v>21</v>
      </c>
      <c r="G19" s="43"/>
      <c r="I19" s="16" t="s">
        <v>24</v>
      </c>
      <c r="K19" s="16" t="s">
        <v>29</v>
      </c>
      <c r="M19" s="16" t="s">
        <v>32</v>
      </c>
      <c r="O19" s="16" t="s">
        <v>36</v>
      </c>
      <c r="Q19" s="16" t="s">
        <v>38</v>
      </c>
    </row>
    <row r="20" spans="1:17" ht="15.75" customHeight="1">
      <c r="A20" s="44"/>
      <c r="C20" s="11">
        <f aca="true" t="shared" si="4" ref="C20:D22">AVERAGE(C$5:C$7)-C10</f>
        <v>15</v>
      </c>
      <c r="D20" s="11">
        <f t="shared" si="4"/>
        <v>-15</v>
      </c>
      <c r="F20" s="11">
        <f aca="true" t="shared" si="5" ref="F20:G22">C20^2</f>
        <v>225</v>
      </c>
      <c r="G20" s="11">
        <f t="shared" si="5"/>
        <v>225</v>
      </c>
      <c r="I20" s="11">
        <f>SUM(F20:G22)</f>
        <v>1350</v>
      </c>
      <c r="K20" s="11">
        <v>1</v>
      </c>
      <c r="M20" s="11">
        <f>I20/K20</f>
        <v>1350</v>
      </c>
      <c r="O20" s="11">
        <f>M20/$M$25</f>
        <v>27</v>
      </c>
      <c r="Q20" s="17">
        <f>FDIST(O20,K20,K25)</f>
        <v>0.03509871864173404</v>
      </c>
    </row>
    <row r="21" spans="1:7" ht="15.75" customHeight="1">
      <c r="A21" s="44"/>
      <c r="C21" s="11">
        <f t="shared" si="4"/>
        <v>15</v>
      </c>
      <c r="D21" s="11">
        <f t="shared" si="4"/>
        <v>-15</v>
      </c>
      <c r="F21" s="11">
        <f t="shared" si="5"/>
        <v>225</v>
      </c>
      <c r="G21" s="11">
        <f t="shared" si="5"/>
        <v>225</v>
      </c>
    </row>
    <row r="22" spans="1:7" ht="15.75" customHeight="1">
      <c r="A22" s="44"/>
      <c r="C22" s="11">
        <f t="shared" si="4"/>
        <v>15</v>
      </c>
      <c r="D22" s="11">
        <f t="shared" si="4"/>
        <v>-15</v>
      </c>
      <c r="F22" s="11">
        <f t="shared" si="5"/>
        <v>225</v>
      </c>
      <c r="G22" s="11">
        <f t="shared" si="5"/>
        <v>225</v>
      </c>
    </row>
    <row r="24" spans="1:13" ht="21">
      <c r="A24" s="44" t="s">
        <v>17</v>
      </c>
      <c r="C24" s="43" t="s">
        <v>15</v>
      </c>
      <c r="D24" s="43"/>
      <c r="F24" s="43" t="s">
        <v>19</v>
      </c>
      <c r="G24" s="43"/>
      <c r="I24" s="16" t="s">
        <v>25</v>
      </c>
      <c r="K24" s="16" t="s">
        <v>27</v>
      </c>
      <c r="M24" s="16" t="s">
        <v>33</v>
      </c>
    </row>
    <row r="25" spans="1:13" ht="15.75" customHeight="1">
      <c r="A25" s="44"/>
      <c r="C25" s="11">
        <f aca="true" t="shared" si="6" ref="C25:D27">C5-C10-C15-C20</f>
        <v>5</v>
      </c>
      <c r="D25" s="11">
        <f t="shared" si="6"/>
        <v>-5</v>
      </c>
      <c r="F25" s="11">
        <f aca="true" t="shared" si="7" ref="F25:G27">C25^2</f>
        <v>25</v>
      </c>
      <c r="G25" s="11">
        <f t="shared" si="7"/>
        <v>25</v>
      </c>
      <c r="I25" s="11">
        <f>SUM(F25:G27)</f>
        <v>100</v>
      </c>
      <c r="K25" s="11">
        <v>2</v>
      </c>
      <c r="M25" s="11">
        <f>I25/K25</f>
        <v>50</v>
      </c>
    </row>
    <row r="26" spans="1:7" ht="15.75" customHeight="1">
      <c r="A26" s="44"/>
      <c r="C26" s="11">
        <f t="shared" si="6"/>
        <v>0</v>
      </c>
      <c r="D26" s="11">
        <f t="shared" si="6"/>
        <v>0</v>
      </c>
      <c r="F26" s="11">
        <f t="shared" si="7"/>
        <v>0</v>
      </c>
      <c r="G26" s="11">
        <f t="shared" si="7"/>
        <v>0</v>
      </c>
    </row>
    <row r="27" spans="1:7" ht="15.75" customHeight="1">
      <c r="A27" s="44"/>
      <c r="C27" s="11">
        <f t="shared" si="6"/>
        <v>-5</v>
      </c>
      <c r="D27" s="11">
        <f t="shared" si="6"/>
        <v>5</v>
      </c>
      <c r="F27" s="11">
        <f t="shared" si="7"/>
        <v>25</v>
      </c>
      <c r="G27" s="11">
        <f t="shared" si="7"/>
        <v>25</v>
      </c>
    </row>
    <row r="28" spans="3:4" ht="18.75">
      <c r="C28" s="11"/>
      <c r="D28" s="11"/>
    </row>
  </sheetData>
  <mergeCells count="14">
    <mergeCell ref="F9:G9"/>
    <mergeCell ref="F14:G14"/>
    <mergeCell ref="F24:G24"/>
    <mergeCell ref="F19:G19"/>
    <mergeCell ref="C3:D3"/>
    <mergeCell ref="C2:D2"/>
    <mergeCell ref="C9:D9"/>
    <mergeCell ref="C14:D14"/>
    <mergeCell ref="C19:D19"/>
    <mergeCell ref="C24:D24"/>
    <mergeCell ref="A9:A12"/>
    <mergeCell ref="A14:A17"/>
    <mergeCell ref="A19:A22"/>
    <mergeCell ref="A24:A2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8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57421875" style="12" customWidth="1"/>
    <col min="2" max="2" width="5.7109375" style="10" customWidth="1"/>
    <col min="3" max="4" width="15.140625" style="10" customWidth="1"/>
    <col min="5" max="5" width="2.57421875" style="10" customWidth="1"/>
    <col min="6" max="7" width="6.421875" style="10" customWidth="1"/>
    <col min="8" max="8" width="2.7109375" style="10" customWidth="1"/>
    <col min="9" max="9" width="9.28125" style="10" customWidth="1"/>
    <col min="10" max="10" width="2.7109375" style="10" customWidth="1"/>
    <col min="11" max="11" width="7.8515625" style="10" customWidth="1"/>
    <col min="12" max="12" width="2.7109375" style="10" customWidth="1"/>
    <col min="13" max="13" width="8.28125" style="10" customWidth="1"/>
    <col min="14" max="14" width="2.7109375" style="10" customWidth="1"/>
    <col min="15" max="15" width="8.8515625" style="10" customWidth="1"/>
    <col min="16" max="16" width="2.7109375" style="10" customWidth="1"/>
    <col min="17" max="17" width="14.00390625" style="10" bestFit="1" customWidth="1"/>
    <col min="18" max="16384" width="9.140625" style="10" customWidth="1"/>
  </cols>
  <sheetData>
    <row r="2" spans="3:4" ht="20.25">
      <c r="C2" s="43" t="s">
        <v>11</v>
      </c>
      <c r="D2" s="43"/>
    </row>
    <row r="3" spans="2:4" ht="18.75">
      <c r="B3" s="5"/>
      <c r="C3" s="40"/>
      <c r="D3" s="40"/>
    </row>
    <row r="4" spans="2:4" ht="18.75">
      <c r="B4" s="7"/>
      <c r="C4" s="6" t="s">
        <v>8</v>
      </c>
      <c r="D4" s="6" t="s">
        <v>9</v>
      </c>
    </row>
    <row r="5" spans="2:4" ht="18.75">
      <c r="B5" s="2" t="s">
        <v>4</v>
      </c>
      <c r="C5" s="4">
        <v>140</v>
      </c>
      <c r="D5" s="4">
        <v>100</v>
      </c>
    </row>
    <row r="6" spans="2:4" ht="18.75">
      <c r="B6" s="2" t="s">
        <v>5</v>
      </c>
      <c r="C6" s="4">
        <v>210</v>
      </c>
      <c r="D6" s="4">
        <v>180</v>
      </c>
    </row>
    <row r="7" spans="2:4" ht="18.75">
      <c r="B7" s="2" t="s">
        <v>6</v>
      </c>
      <c r="C7" s="4">
        <v>220</v>
      </c>
      <c r="D7" s="4">
        <v>200</v>
      </c>
    </row>
    <row r="9" spans="1:15" ht="18.75" customHeight="1">
      <c r="A9" s="44" t="s">
        <v>16</v>
      </c>
      <c r="C9" s="43" t="s">
        <v>12</v>
      </c>
      <c r="D9" s="43"/>
      <c r="F9" s="43" t="s">
        <v>18</v>
      </c>
      <c r="G9" s="43"/>
      <c r="I9" s="16" t="s">
        <v>22</v>
      </c>
      <c r="K9" s="16" t="s">
        <v>26</v>
      </c>
      <c r="M9" s="16" t="s">
        <v>30</v>
      </c>
      <c r="O9" s="16" t="s">
        <v>34</v>
      </c>
    </row>
    <row r="10" spans="1:15" ht="18.75" customHeight="1">
      <c r="A10" s="44"/>
      <c r="C10" s="11">
        <f aca="true" t="shared" si="0" ref="C10:D12">AVERAGE($C$5:$D$7)</f>
        <v>175</v>
      </c>
      <c r="D10" s="11">
        <f t="shared" si="0"/>
        <v>175</v>
      </c>
      <c r="F10" s="11">
        <f aca="true" t="shared" si="1" ref="F10:G12">C10^2</f>
        <v>30625</v>
      </c>
      <c r="G10" s="11">
        <f t="shared" si="1"/>
        <v>30625</v>
      </c>
      <c r="I10" s="11">
        <f>SUM(F10:G12)</f>
        <v>183750</v>
      </c>
      <c r="K10" s="11">
        <v>1</v>
      </c>
      <c r="M10" s="11">
        <f>I10/K10</f>
        <v>183750</v>
      </c>
      <c r="O10" s="11">
        <f>M10/$M$25</f>
        <v>3675</v>
      </c>
    </row>
    <row r="11" spans="1:7" ht="18.75" customHeight="1">
      <c r="A11" s="44"/>
      <c r="C11" s="11">
        <f t="shared" si="0"/>
        <v>175</v>
      </c>
      <c r="D11" s="11">
        <f t="shared" si="0"/>
        <v>175</v>
      </c>
      <c r="F11" s="11">
        <f t="shared" si="1"/>
        <v>30625</v>
      </c>
      <c r="G11" s="11">
        <f t="shared" si="1"/>
        <v>30625</v>
      </c>
    </row>
    <row r="12" spans="1:7" ht="18.75" customHeight="1">
      <c r="A12" s="44"/>
      <c r="C12" s="11">
        <f t="shared" si="0"/>
        <v>175</v>
      </c>
      <c r="D12" s="11">
        <f t="shared" si="0"/>
        <v>175</v>
      </c>
      <c r="F12" s="11">
        <f t="shared" si="1"/>
        <v>30625</v>
      </c>
      <c r="G12" s="11">
        <f t="shared" si="1"/>
        <v>30625</v>
      </c>
    </row>
    <row r="14" spans="1:17" ht="21">
      <c r="A14" s="44" t="s">
        <v>17</v>
      </c>
      <c r="C14" s="43" t="s">
        <v>13</v>
      </c>
      <c r="D14" s="43"/>
      <c r="F14" s="43" t="s">
        <v>20</v>
      </c>
      <c r="G14" s="43"/>
      <c r="I14" s="16" t="s">
        <v>23</v>
      </c>
      <c r="K14" s="16" t="s">
        <v>28</v>
      </c>
      <c r="M14" s="16" t="s">
        <v>31</v>
      </c>
      <c r="O14" s="16" t="s">
        <v>35</v>
      </c>
      <c r="Q14" s="16" t="s">
        <v>37</v>
      </c>
    </row>
    <row r="15" spans="1:17" ht="15.75" customHeight="1">
      <c r="A15" s="44"/>
      <c r="C15" s="11">
        <f aca="true" t="shared" si="2" ref="C15:D17">AVERAGE($C5:$D5)-C10</f>
        <v>-55</v>
      </c>
      <c r="D15" s="11">
        <f t="shared" si="2"/>
        <v>-55</v>
      </c>
      <c r="F15" s="11">
        <f aca="true" t="shared" si="3" ref="F15:G17">C15^2</f>
        <v>3025</v>
      </c>
      <c r="G15" s="11">
        <f t="shared" si="3"/>
        <v>3025</v>
      </c>
      <c r="I15" s="11">
        <f>SUM(F15:G17)</f>
        <v>9300</v>
      </c>
      <c r="K15" s="11">
        <v>2</v>
      </c>
      <c r="M15" s="11">
        <f>I15/K15</f>
        <v>4650</v>
      </c>
      <c r="O15" s="11">
        <f>M15/$M$25</f>
        <v>93</v>
      </c>
      <c r="Q15" s="17">
        <f>FDIST(O15,K15,K25)</f>
        <v>0.01063829787231558</v>
      </c>
    </row>
    <row r="16" spans="1:7" ht="15.75" customHeight="1">
      <c r="A16" s="44"/>
      <c r="C16" s="11">
        <f t="shared" si="2"/>
        <v>20</v>
      </c>
      <c r="D16" s="11">
        <f t="shared" si="2"/>
        <v>20</v>
      </c>
      <c r="F16" s="11">
        <f t="shared" si="3"/>
        <v>400</v>
      </c>
      <c r="G16" s="11">
        <f t="shared" si="3"/>
        <v>400</v>
      </c>
    </row>
    <row r="17" spans="1:7" ht="15.75" customHeight="1">
      <c r="A17" s="44"/>
      <c r="C17" s="11">
        <f t="shared" si="2"/>
        <v>35</v>
      </c>
      <c r="D17" s="11">
        <f t="shared" si="2"/>
        <v>35</v>
      </c>
      <c r="F17" s="11">
        <f t="shared" si="3"/>
        <v>1225</v>
      </c>
      <c r="G17" s="11">
        <f t="shared" si="3"/>
        <v>1225</v>
      </c>
    </row>
    <row r="19" spans="1:17" ht="21">
      <c r="A19" s="44" t="s">
        <v>17</v>
      </c>
      <c r="C19" s="43" t="s">
        <v>14</v>
      </c>
      <c r="D19" s="43"/>
      <c r="F19" s="43" t="s">
        <v>21</v>
      </c>
      <c r="G19" s="43"/>
      <c r="I19" s="16" t="s">
        <v>24</v>
      </c>
      <c r="K19" s="16" t="s">
        <v>29</v>
      </c>
      <c r="M19" s="16" t="s">
        <v>32</v>
      </c>
      <c r="O19" s="16" t="s">
        <v>36</v>
      </c>
      <c r="Q19" s="16" t="s">
        <v>38</v>
      </c>
    </row>
    <row r="20" spans="1:17" ht="15.75" customHeight="1">
      <c r="A20" s="44"/>
      <c r="C20" s="11">
        <f aca="true" t="shared" si="4" ref="C20:D22">AVERAGE(C$5:C$7)-C10</f>
        <v>15</v>
      </c>
      <c r="D20" s="11">
        <f t="shared" si="4"/>
        <v>-15</v>
      </c>
      <c r="F20" s="11">
        <f aca="true" t="shared" si="5" ref="F20:G22">C20^2</f>
        <v>225</v>
      </c>
      <c r="G20" s="11">
        <f t="shared" si="5"/>
        <v>225</v>
      </c>
      <c r="I20" s="11">
        <f>SUM(F20:G22)</f>
        <v>1350</v>
      </c>
      <c r="K20" s="11">
        <v>1</v>
      </c>
      <c r="M20" s="11">
        <f>I20/K20</f>
        <v>1350</v>
      </c>
      <c r="O20" s="11">
        <f>M20/$M$25</f>
        <v>27</v>
      </c>
      <c r="Q20" s="17">
        <f>FDIST(O20,K20,K25)</f>
        <v>0.03509871864173404</v>
      </c>
    </row>
    <row r="21" spans="1:7" ht="15.75" customHeight="1">
      <c r="A21" s="44"/>
      <c r="C21" s="11">
        <f t="shared" si="4"/>
        <v>15</v>
      </c>
      <c r="D21" s="11">
        <f t="shared" si="4"/>
        <v>-15</v>
      </c>
      <c r="F21" s="11">
        <f t="shared" si="5"/>
        <v>225</v>
      </c>
      <c r="G21" s="11">
        <f t="shared" si="5"/>
        <v>225</v>
      </c>
    </row>
    <row r="22" spans="1:7" ht="15.75" customHeight="1">
      <c r="A22" s="44"/>
      <c r="C22" s="11">
        <f t="shared" si="4"/>
        <v>15</v>
      </c>
      <c r="D22" s="11">
        <f t="shared" si="4"/>
        <v>-15</v>
      </c>
      <c r="F22" s="11">
        <f t="shared" si="5"/>
        <v>225</v>
      </c>
      <c r="G22" s="11">
        <f t="shared" si="5"/>
        <v>225</v>
      </c>
    </row>
    <row r="24" spans="1:13" ht="21">
      <c r="A24" s="44" t="s">
        <v>17</v>
      </c>
      <c r="C24" s="43" t="s">
        <v>15</v>
      </c>
      <c r="D24" s="43"/>
      <c r="F24" s="43" t="s">
        <v>19</v>
      </c>
      <c r="G24" s="43"/>
      <c r="I24" s="16" t="s">
        <v>25</v>
      </c>
      <c r="K24" s="16" t="s">
        <v>27</v>
      </c>
      <c r="M24" s="16" t="s">
        <v>33</v>
      </c>
    </row>
    <row r="25" spans="1:13" ht="15.75" customHeight="1">
      <c r="A25" s="44"/>
      <c r="C25" s="11">
        <f aca="true" t="shared" si="6" ref="C25:D27">C5-C10-C15-C20</f>
        <v>5</v>
      </c>
      <c r="D25" s="11">
        <f t="shared" si="6"/>
        <v>-5</v>
      </c>
      <c r="F25" s="11">
        <f aca="true" t="shared" si="7" ref="F25:G27">C25^2</f>
        <v>25</v>
      </c>
      <c r="G25" s="11">
        <f t="shared" si="7"/>
        <v>25</v>
      </c>
      <c r="I25" s="11">
        <f>SUM(F25:G27)</f>
        <v>100</v>
      </c>
      <c r="K25" s="11">
        <v>2</v>
      </c>
      <c r="M25" s="11">
        <f>I25/K25</f>
        <v>50</v>
      </c>
    </row>
    <row r="26" spans="1:7" ht="15.75" customHeight="1">
      <c r="A26" s="44"/>
      <c r="C26" s="11">
        <f t="shared" si="6"/>
        <v>0</v>
      </c>
      <c r="D26" s="11">
        <f t="shared" si="6"/>
        <v>0</v>
      </c>
      <c r="F26" s="11">
        <f t="shared" si="7"/>
        <v>0</v>
      </c>
      <c r="G26" s="11">
        <f t="shared" si="7"/>
        <v>0</v>
      </c>
    </row>
    <row r="27" spans="1:7" ht="15.75" customHeight="1">
      <c r="A27" s="44"/>
      <c r="C27" s="11">
        <f t="shared" si="6"/>
        <v>-5</v>
      </c>
      <c r="D27" s="11">
        <f t="shared" si="6"/>
        <v>5</v>
      </c>
      <c r="F27" s="11">
        <f t="shared" si="7"/>
        <v>25</v>
      </c>
      <c r="G27" s="11">
        <f t="shared" si="7"/>
        <v>25</v>
      </c>
    </row>
    <row r="28" spans="3:4" ht="18.75">
      <c r="C28" s="11"/>
      <c r="D28" s="11"/>
    </row>
  </sheetData>
  <mergeCells count="14">
    <mergeCell ref="C19:D19"/>
    <mergeCell ref="C24:D24"/>
    <mergeCell ref="A9:A12"/>
    <mergeCell ref="A14:A17"/>
    <mergeCell ref="A19:A22"/>
    <mergeCell ref="A24:A27"/>
    <mergeCell ref="C3:D3"/>
    <mergeCell ref="C2:D2"/>
    <mergeCell ref="C9:D9"/>
    <mergeCell ref="C14:D14"/>
    <mergeCell ref="F9:G9"/>
    <mergeCell ref="F14:G14"/>
    <mergeCell ref="F24:G24"/>
    <mergeCell ref="F19:G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3.5"/>
  <cols>
    <col min="1" max="3" width="12.421875" style="0" customWidth="1"/>
  </cols>
  <sheetData>
    <row r="1" spans="1:3" ht="16.5">
      <c r="A1" s="5"/>
      <c r="B1" s="40" t="s">
        <v>7</v>
      </c>
      <c r="C1" s="40"/>
    </row>
    <row r="2" spans="1:3" ht="33">
      <c r="A2" s="7" t="s">
        <v>3</v>
      </c>
      <c r="B2" s="6" t="s">
        <v>8</v>
      </c>
      <c r="C2" s="6" t="s">
        <v>9</v>
      </c>
    </row>
    <row r="3" spans="1:3" ht="15.75">
      <c r="A3" s="2" t="s">
        <v>4</v>
      </c>
      <c r="B3" s="4">
        <v>140</v>
      </c>
      <c r="C3" s="4">
        <v>100</v>
      </c>
    </row>
    <row r="4" spans="1:3" ht="15.75">
      <c r="A4" s="2" t="s">
        <v>5</v>
      </c>
      <c r="B4" s="4">
        <v>210</v>
      </c>
      <c r="C4" s="4">
        <v>180</v>
      </c>
    </row>
    <row r="5" spans="1:3" ht="15.75">
      <c r="A5" s="2" t="s">
        <v>6</v>
      </c>
      <c r="B5" s="4">
        <v>220</v>
      </c>
      <c r="C5" s="4">
        <v>200</v>
      </c>
    </row>
    <row r="9" ht="13.5">
      <c r="A9" t="s">
        <v>39</v>
      </c>
    </row>
    <row r="10" ht="14.25" thickBot="1"/>
    <row r="11" spans="1:5" ht="15">
      <c r="A11" s="20" t="s">
        <v>40</v>
      </c>
      <c r="B11" s="20" t="s">
        <v>41</v>
      </c>
      <c r="C11" s="20" t="s">
        <v>42</v>
      </c>
      <c r="D11" s="20" t="s">
        <v>43</v>
      </c>
      <c r="E11" s="20" t="s">
        <v>44</v>
      </c>
    </row>
    <row r="12" spans="1:5" ht="13.5">
      <c r="A12" s="18" t="s">
        <v>4</v>
      </c>
      <c r="B12" s="18">
        <v>2</v>
      </c>
      <c r="C12" s="18">
        <v>240</v>
      </c>
      <c r="D12" s="18">
        <v>120</v>
      </c>
      <c r="E12" s="18">
        <v>800</v>
      </c>
    </row>
    <row r="13" spans="1:5" ht="13.5">
      <c r="A13" s="18" t="s">
        <v>5</v>
      </c>
      <c r="B13" s="18">
        <v>2</v>
      </c>
      <c r="C13" s="18">
        <v>390</v>
      </c>
      <c r="D13" s="18">
        <v>195</v>
      </c>
      <c r="E13" s="18">
        <v>450</v>
      </c>
    </row>
    <row r="14" spans="1:5" ht="13.5">
      <c r="A14" s="18" t="s">
        <v>6</v>
      </c>
      <c r="B14" s="18">
        <v>2</v>
      </c>
      <c r="C14" s="18">
        <v>420</v>
      </c>
      <c r="D14" s="18">
        <v>210</v>
      </c>
      <c r="E14" s="18">
        <v>200</v>
      </c>
    </row>
    <row r="15" spans="1:5" ht="13.5">
      <c r="A15" s="18"/>
      <c r="B15" s="18"/>
      <c r="C15" s="18"/>
      <c r="D15" s="18"/>
      <c r="E15" s="18"/>
    </row>
    <row r="16" spans="1:5" ht="13.5">
      <c r="A16" s="18" t="s">
        <v>8</v>
      </c>
      <c r="B16" s="18">
        <v>3</v>
      </c>
      <c r="C16" s="18">
        <v>570</v>
      </c>
      <c r="D16" s="18">
        <v>190</v>
      </c>
      <c r="E16" s="18">
        <v>1900</v>
      </c>
    </row>
    <row r="17" spans="1:5" ht="14.25" thickBot="1">
      <c r="A17" s="19" t="s">
        <v>9</v>
      </c>
      <c r="B17" s="19">
        <v>3</v>
      </c>
      <c r="C17" s="19">
        <v>480</v>
      </c>
      <c r="D17" s="19">
        <v>160</v>
      </c>
      <c r="E17" s="19">
        <v>2800</v>
      </c>
    </row>
    <row r="20" ht="14.25" thickBot="1">
      <c r="A20" t="s">
        <v>45</v>
      </c>
    </row>
    <row r="21" spans="1:7" ht="15">
      <c r="A21" s="20" t="s">
        <v>46</v>
      </c>
      <c r="B21" s="20" t="s">
        <v>47</v>
      </c>
      <c r="C21" s="20" t="s">
        <v>48</v>
      </c>
      <c r="D21" s="20" t="s">
        <v>49</v>
      </c>
      <c r="E21" s="20" t="s">
        <v>50</v>
      </c>
      <c r="F21" s="20" t="s">
        <v>51</v>
      </c>
      <c r="G21" s="20" t="s">
        <v>52</v>
      </c>
    </row>
    <row r="22" spans="1:7" ht="13.5">
      <c r="A22" s="18" t="s">
        <v>53</v>
      </c>
      <c r="B22" s="18">
        <v>9300</v>
      </c>
      <c r="C22" s="18">
        <v>2</v>
      </c>
      <c r="D22" s="18">
        <v>4650</v>
      </c>
      <c r="E22" s="18">
        <v>93</v>
      </c>
      <c r="F22" s="18">
        <v>0.010638297872315577</v>
      </c>
      <c r="G22" s="18">
        <v>19.0000264410628</v>
      </c>
    </row>
    <row r="23" spans="1:7" ht="13.5">
      <c r="A23" s="18" t="s">
        <v>54</v>
      </c>
      <c r="B23" s="18">
        <v>1350</v>
      </c>
      <c r="C23" s="18">
        <v>1</v>
      </c>
      <c r="D23" s="18">
        <v>1350</v>
      </c>
      <c r="E23" s="18">
        <v>27</v>
      </c>
      <c r="F23" s="18">
        <v>0.035098718641734035</v>
      </c>
      <c r="G23" s="18">
        <v>18.512764654587954</v>
      </c>
    </row>
    <row r="24" spans="1:7" ht="13.5">
      <c r="A24" s="18" t="s">
        <v>55</v>
      </c>
      <c r="B24" s="18">
        <v>100</v>
      </c>
      <c r="C24" s="18">
        <v>2</v>
      </c>
      <c r="D24" s="18">
        <v>50</v>
      </c>
      <c r="E24" s="18"/>
      <c r="F24" s="18"/>
      <c r="G24" s="18"/>
    </row>
    <row r="25" spans="1:7" ht="13.5">
      <c r="A25" s="18"/>
      <c r="B25" s="18"/>
      <c r="C25" s="18"/>
      <c r="D25" s="18"/>
      <c r="E25" s="18"/>
      <c r="F25" s="18"/>
      <c r="G25" s="18"/>
    </row>
    <row r="26" spans="1:7" ht="14.25" thickBot="1">
      <c r="A26" s="19" t="s">
        <v>56</v>
      </c>
      <c r="B26" s="19">
        <v>10750</v>
      </c>
      <c r="C26" s="19">
        <v>5</v>
      </c>
      <c r="D26" s="19"/>
      <c r="E26" s="19"/>
      <c r="F26" s="19"/>
      <c r="G26" s="19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2:G4"/>
  <sheetViews>
    <sheetView showGridLines="0" workbookViewId="0" topLeftCell="A1">
      <selection activeCell="A1" sqref="A1"/>
    </sheetView>
  </sheetViews>
  <sheetFormatPr defaultColWidth="9.140625" defaultRowHeight="13.5"/>
  <cols>
    <col min="4" max="6" width="12.28125" style="0" customWidth="1"/>
  </cols>
  <sheetData>
    <row r="2" spans="4:7" ht="16.5">
      <c r="D2" s="36" t="s">
        <v>4</v>
      </c>
      <c r="E2" s="36" t="s">
        <v>5</v>
      </c>
      <c r="F2" s="36" t="s">
        <v>6</v>
      </c>
      <c r="G2" s="5"/>
    </row>
    <row r="3" spans="4:7" ht="16.5" thickBot="1">
      <c r="D3" s="35">
        <v>120</v>
      </c>
      <c r="E3" s="37">
        <v>195</v>
      </c>
      <c r="F3" s="37">
        <v>210</v>
      </c>
      <c r="G3" s="5"/>
    </row>
    <row r="4" spans="4:7" ht="15.75">
      <c r="D4" s="5"/>
      <c r="E4" s="35"/>
      <c r="F4" s="35"/>
      <c r="G4" s="5"/>
    </row>
  </sheetData>
  <printOptions/>
  <pageMargins left="0.75" right="0.75" top="1" bottom="1" header="0.5" footer="0.5"/>
  <pageSetup orientation="portrait" paperSize="9"/>
  <legacyDrawing r:id="rId2"/>
  <oleObjects>
    <oleObject progId="SPLUSGraphSheetFileType" shapeId="1594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dcterms:created xsi:type="dcterms:W3CDTF">2003-08-13T16:09:17Z</dcterms:created>
  <dcterms:modified xsi:type="dcterms:W3CDTF">2003-08-28T18:36:44Z</dcterms:modified>
  <cp:category/>
  <cp:version/>
  <cp:contentType/>
  <cp:contentStatus/>
</cp:coreProperties>
</file>